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6.xml" ContentType="application/vnd.openxmlformats-officedocument.spreadsheetml.table+xml"/>
  <Override PartName="/xl/charts/chart2.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59" documentId="11_825379DDF4883FAB998C34C8F19E787C8F583B6A" xr6:coauthVersionLast="47" xr6:coauthVersionMax="47" xr10:uidLastSave="{711E39C9-A8BF-41A6-8905-ADB690990284}"/>
  <bookViews>
    <workbookView xWindow="9510" yWindow="0" windowWidth="9780" windowHeight="11370" tabRatio="994" xr2:uid="{00000000-000D-0000-FFFF-FFFF00000000}"/>
  </bookViews>
  <sheets>
    <sheet name="Title" sheetId="2" r:id="rId1"/>
    <sheet name="Mortgage Entities in NMLS" sheetId="3" r:id="rId2"/>
    <sheet name="Counts by State Agency" sheetId="13" r:id="rId3"/>
    <sheet name="Company License Activity" sheetId="17" r:id="rId4"/>
    <sheet name="Individual License Activity" sheetId="18" r:id="rId5"/>
    <sheet name="MCR Originations" sheetId="23" r:id="rId6"/>
    <sheet name="MCR MLOs" sheetId="22" r:id="rId7"/>
    <sheet name="Federal Registrations" sheetId="25" r:id="rId8"/>
  </sheets>
  <definedNames>
    <definedName name="Piv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22" l="1"/>
  <c r="A25" i="22"/>
  <c r="A24" i="22"/>
  <c r="A23" i="22"/>
  <c r="A22" i="22"/>
  <c r="A21" i="22"/>
  <c r="A20" i="22"/>
  <c r="A19" i="22"/>
  <c r="A18" i="22"/>
  <c r="A17" i="22"/>
  <c r="A16" i="22"/>
  <c r="A15" i="22"/>
  <c r="A14" i="22"/>
  <c r="A13" i="22"/>
  <c r="A12" i="22"/>
  <c r="A11" i="22"/>
  <c r="A10" i="22"/>
  <c r="A9" i="22"/>
  <c r="A8" i="22"/>
  <c r="A7" i="22"/>
  <c r="A6" i="22"/>
  <c r="A5" i="22"/>
  <c r="A25" i="23"/>
  <c r="A24" i="23"/>
  <c r="A23" i="23"/>
  <c r="A22" i="23"/>
  <c r="A21" i="23"/>
  <c r="A20" i="23"/>
  <c r="A19" i="23"/>
  <c r="A18" i="23"/>
  <c r="A17" i="23"/>
  <c r="A16" i="23"/>
  <c r="A15" i="23"/>
  <c r="A14" i="23"/>
  <c r="A13" i="23"/>
  <c r="A12" i="23"/>
  <c r="A11" i="23"/>
  <c r="A10" i="23"/>
  <c r="A9" i="23"/>
  <c r="A8" i="23"/>
  <c r="A7" i="23"/>
  <c r="A6" i="23"/>
  <c r="A5" i="23"/>
  <c r="A4" i="23"/>
</calcChain>
</file>

<file path=xl/sharedStrings.xml><?xml version="1.0" encoding="utf-8"?>
<sst xmlns="http://schemas.openxmlformats.org/spreadsheetml/2006/main" count="1162" uniqueCount="183">
  <si>
    <t>NMLS Mortgage Industry Report</t>
  </si>
  <si>
    <t>2023Q2 Update</t>
  </si>
  <si>
    <t>Produced September 15, 2023</t>
  </si>
  <si>
    <t>Conference of State Bank Supervisors</t>
  </si>
  <si>
    <t>Unless otherwise noted, all figures cover 2023Q2 activity, or statuses as of June 30, 2023.</t>
  </si>
  <si>
    <t>1. Mortgage Entities in NMLS</t>
  </si>
  <si>
    <t>State-Licensed Entities</t>
  </si>
  <si>
    <t>Type</t>
  </si>
  <si>
    <t>Unique Entities</t>
  </si>
  <si>
    <t>Licenses</t>
  </si>
  <si>
    <t>Company</t>
  </si>
  <si>
    <t>Branch</t>
  </si>
  <si>
    <t>Individual</t>
  </si>
  <si>
    <t>Counts for company and branch include companies holding an approved state license or a state registration through NMLS. License counts include separate licenses required for other trade names in certain states and multiple licenses for different authorities (e.g., lender and broker) in certain states.</t>
  </si>
  <si>
    <t>Federally Registered Entities</t>
  </si>
  <si>
    <t>Over the Year Growth</t>
  </si>
  <si>
    <t>Dual Entities</t>
  </si>
  <si>
    <t>Note</t>
  </si>
  <si>
    <t>A few companies and MLOs hold both an approved state license and an active federal registration.</t>
  </si>
  <si>
    <t>Unique Individuals</t>
  </si>
  <si>
    <t>⁶</t>
  </si>
  <si>
    <t>⁸</t>
  </si>
  <si>
    <t>⁵</t>
  </si>
  <si>
    <t>⁴</t>
  </si>
  <si>
    <t>COMPANY</t>
  </si>
  <si>
    <t>BRANCH</t>
  </si>
  <si>
    <t>INDIVIDUAL</t>
  </si>
  <si>
    <t>State Agency</t>
  </si>
  <si>
    <t>Companies</t>
  </si>
  <si>
    <r>
      <t>Annual Percentage Change</t>
    </r>
    <r>
      <rPr>
        <b/>
        <vertAlign val="superscript"/>
        <sz val="11"/>
        <color rgb="FF000000"/>
        <rFont val="Calibri"/>
        <family val="2"/>
      </rPr>
      <t>2</t>
    </r>
  </si>
  <si>
    <r>
      <t>Located in the State</t>
    </r>
    <r>
      <rPr>
        <b/>
        <vertAlign val="superscript"/>
        <sz val="11"/>
        <color rgb="FF000000"/>
        <rFont val="Calibri"/>
        <family val="2"/>
      </rPr>
      <t>3</t>
    </r>
  </si>
  <si>
    <t>Branches</t>
  </si>
  <si>
    <t>Individuals</t>
  </si>
  <si>
    <t>Average Individuals Per Company</t>
  </si>
  <si>
    <t>Alabama</t>
  </si>
  <si>
    <t>Alaska</t>
  </si>
  <si>
    <t>Arizona</t>
  </si>
  <si>
    <t>Arkansas</t>
  </si>
  <si>
    <t>California DRE</t>
  </si>
  <si>
    <t>California DFPI</t>
  </si>
  <si>
    <t>Colorado</t>
  </si>
  <si>
    <t>=TEXT(IFERROR(VLOOKUP(A11,'MLOs per Company'!A:D,4,FALSE),"-"),"#,##0.0")&amp;$K$1</t>
  </si>
  <si>
    <t>Connecticut</t>
  </si>
  <si>
    <t>Delaware</t>
  </si>
  <si>
    <t>District of Columbia</t>
  </si>
  <si>
    <t>Florida</t>
  </si>
  <si>
    <t>Georgia</t>
  </si>
  <si>
    <t>Guam</t>
  </si>
  <si>
    <t>Hawaii</t>
  </si>
  <si>
    <t>Idaho</t>
  </si>
  <si>
    <t>Illinois</t>
  </si>
  <si>
    <t>Indiana DFI</t>
  </si>
  <si>
    <t>Indiana SOS</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</si>
  <si>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</si>
  <si>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</si>
  <si>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</si>
  <si>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</si>
  <si>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</si>
  <si>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</si>
  <si>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</si>
  <si>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</si>
  <si>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</si>
  <si>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</si>
  <si>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</si>
  <si>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</si>
  <si>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</si>
  <si>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</si>
  <si>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</si>
  <si>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</si>
  <si>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</si>
  <si>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</si>
  <si>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</si>
  <si>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</si>
  <si>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</si>
  <si>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 DCC</t>
  </si>
  <si>
    <t>Oregon</t>
  </si>
  <si>
    <t>Pennsylvania</t>
  </si>
  <si>
    <t>Puerto Rico</t>
  </si>
  <si>
    <t>Rhode Island</t>
  </si>
  <si>
    <t>South Carolina BFI</t>
  </si>
  <si>
    <t>South Carolina DCA</t>
  </si>
  <si>
    <t>South Dakota</t>
  </si>
  <si>
    <t>Tennessee</t>
  </si>
  <si>
    <t>Texas OCCC</t>
  </si>
  <si>
    <t>Texas SML</t>
  </si>
  <si>
    <t>Utah DFI</t>
  </si>
  <si>
    <t>Utah DRE</t>
  </si>
  <si>
    <t>Vermont</t>
  </si>
  <si>
    <t>Virgin Islands</t>
  </si>
  <si>
    <t>Virginia</t>
  </si>
  <si>
    <t>Washington</t>
  </si>
  <si>
    <t>West Virginia</t>
  </si>
  <si>
    <t>Wisconsin</t>
  </si>
  <si>
    <t>Wyoming</t>
  </si>
  <si>
    <t>Nationwide</t>
  </si>
  <si>
    <t>Notes</t>
  </si>
  <si>
    <t>1. This report counts the number of companies, branches, and MLOs in each state, regardless of the number of licenses these entities may hold in each state. Thus, if a company holds two licenses within a state (e.g., broker and lender), the company is only counted once. The same is true for the average MLOs per company. Nationwide figures, similarly, only count each company, branch or individual once.</t>
  </si>
  <si>
    <t>2. Percentage change indicates the overall increase or decrease in licensed entities that occurred over the previous 12 months.</t>
  </si>
  <si>
    <t>3. Located in the state means that the company's headquarters, as identified on their NMLS Company Form, is located in the state, or the MLO's work address, as identified on their NMLS Individual Form, is located in the state.</t>
  </si>
  <si>
    <t>4. Texas OCCC did not manage mortgage company licensing through NMLS in 2023Q2.</t>
  </si>
  <si>
    <t>5. The following agencies did not manage mortgage branch licensing through NMLS in 2023Q2: Colorado, Indiana DFI, Michigan, South Dakota, Texas OCCC, Utah DFI.</t>
  </si>
  <si>
    <t>6. The following agencies do not require sponsorship of MLOs by the employing company: Florida, Texas OCCC, Utah DFI.  The number of MLOs located in these states may be undercounted, and the calculation of average MLOs per company may not be as precise in these states as in the others.</t>
  </si>
  <si>
    <t>3. 2023Q2 State Licensing Activities: Mortgage Company Licenses¹</t>
  </si>
  <si>
    <t>New Applications</t>
  </si>
  <si>
    <t>Applications Processed</t>
  </si>
  <si>
    <t>License Expirations</t>
  </si>
  <si>
    <t>Approved</t>
  </si>
  <si>
    <t>Denied</t>
  </si>
  <si>
    <t>Withdrawn</t>
  </si>
  <si>
    <t>Revoked</t>
  </si>
  <si>
    <t>Surrendered</t>
  </si>
  <si>
    <t>Terminated</t>
  </si>
  <si>
    <t>2023Q2</t>
  </si>
  <si>
    <t>(2)</t>
  </si>
  <si>
    <t>National</t>
  </si>
  <si>
    <t>1. Texas OCCC did not manage mortgage company licensing through NMLS in 2023Q2.</t>
  </si>
  <si>
    <t>2. The Hawaii Division of Financial Institutions indicated they cannot release the number of license applications denied.</t>
  </si>
  <si>
    <t>Definitions</t>
  </si>
  <si>
    <r>
      <rPr>
        <b/>
        <sz val="10"/>
        <rFont val="Calibri"/>
        <family val="2"/>
      </rPr>
      <t xml:space="preserve">Approved: </t>
    </r>
    <r>
      <rPr>
        <sz val="10"/>
        <rFont val="Calibri"/>
        <family val="2"/>
      </rPr>
      <t xml:space="preserve">Status assigned when regulator has reviewed the license/registration application and decided to issue a license to the applicant through NMLS. </t>
    </r>
  </si>
  <si>
    <r>
      <rPr>
        <b/>
        <sz val="10"/>
        <rFont val="Calibri"/>
        <family val="2"/>
      </rPr>
      <t xml:space="preserve">Denied: </t>
    </r>
    <r>
      <rPr>
        <sz val="10"/>
        <rFont val="Calibri"/>
        <family val="2"/>
      </rPr>
      <t xml:space="preserve">Status assigned when a regulator has reviewed the license/registration application and determined that sufficient grounds exist to deny the request. This status may also be used by regulators who deny a renewal request for license. </t>
    </r>
  </si>
  <si>
    <r>
      <rPr>
        <b/>
        <sz val="10"/>
        <rFont val="Calibri"/>
        <family val="2"/>
      </rPr>
      <t>Withdrawn:</t>
    </r>
    <r>
      <rPr>
        <sz val="10"/>
        <rFont val="Calibri"/>
        <family val="2"/>
      </rPr>
      <t xml:space="preserve"> Status assigned when an applicant has been approved to voluntarily withdraw their application or has not responded to regulator requests for additional information within a timely manner.</t>
    </r>
  </si>
  <si>
    <r>
      <rPr>
        <b/>
        <sz val="10"/>
        <rFont val="Calibri"/>
        <family val="2"/>
      </rPr>
      <t xml:space="preserve">Revoked: </t>
    </r>
    <r>
      <rPr>
        <sz val="10"/>
        <rFont val="Calibri"/>
        <family val="2"/>
      </rPr>
      <t>Status assigned when a regulator has taken action to revoke the license/registration. Pursuant to federal SAFE Act legislation, placement of a MLO license into this status will render the MLO unable to obtain or maintain a license to conduct mortgage business in any jurisdiction.</t>
    </r>
  </si>
  <si>
    <r>
      <rPr>
        <b/>
        <sz val="10"/>
        <rFont val="Calibri"/>
        <family val="2"/>
      </rPr>
      <t xml:space="preserve">Surrendered: </t>
    </r>
    <r>
      <rPr>
        <sz val="10"/>
        <rFont val="Calibri"/>
        <family val="2"/>
      </rPr>
      <t xml:space="preserve">Status assigned when a regulator approved a surrender/cancellation request submitted by the licensee/registrant. </t>
    </r>
  </si>
  <si>
    <r>
      <rPr>
        <b/>
        <sz val="10"/>
        <rFont val="Calibri"/>
        <family val="2"/>
      </rPr>
      <t xml:space="preserve">Terminated: </t>
    </r>
    <r>
      <rPr>
        <sz val="10"/>
        <rFont val="Calibri"/>
        <family val="2"/>
      </rPr>
      <t xml:space="preserve">Status assigned when a regulator expires a license/registration. </t>
    </r>
  </si>
  <si>
    <t>4. 2023Q2 State Licensing Activities: Mortgage Individual Licenses</t>
  </si>
  <si>
    <t>(1)</t>
  </si>
  <si>
    <t>1. The Hawaii Division of Financial Institutions indicated they cannot release the number of license applications denied.</t>
  </si>
  <si>
    <r>
      <rPr>
        <b/>
        <sz val="10"/>
        <rFont val="Calibri"/>
        <family val="2"/>
      </rPr>
      <t xml:space="preserve">Denied: </t>
    </r>
    <r>
      <rPr>
        <sz val="10"/>
        <rFont val="Calibri"/>
        <family val="2"/>
      </rPr>
      <t xml:space="preserve">Status assigned when a regulator has reviewed the license/registration application and determined sufficient grounds exist to deny the request. This status may also be used by regulators who deny a renewal request for license. </t>
    </r>
  </si>
  <si>
    <r>
      <rPr>
        <b/>
        <sz val="10"/>
        <rFont val="Calibri"/>
        <family val="2"/>
      </rPr>
      <t>Withdrawn:</t>
    </r>
    <r>
      <rPr>
        <sz val="10"/>
        <rFont val="Calibri"/>
        <family val="2"/>
      </rPr>
      <t xml:space="preserve"> Status assigned when an applicant has been approved to voluntarily withdraw their application or has not responded to regulator requests for additional information within a timely manner. </t>
    </r>
  </si>
  <si>
    <r>
      <rPr>
        <b/>
        <sz val="10"/>
        <rFont val="Calibri"/>
        <family val="2"/>
      </rPr>
      <t xml:space="preserve">Revoked: </t>
    </r>
    <r>
      <rPr>
        <sz val="10"/>
        <rFont val="Calibri"/>
        <family val="2"/>
      </rPr>
      <t xml:space="preserve">Status assigned when a regulator has taken action to revoke the license/registration. Pursuant to federal SAFE Act legislation, placement of a MLO license into this status will render the MLO unable to obtain or maintain a license to conduct mortgage business in any jurisdiction. </t>
    </r>
  </si>
  <si>
    <t>5. Mortgage Call Report: Loan Originations</t>
  </si>
  <si>
    <t>Year</t>
  </si>
  <si>
    <t>Quarter</t>
  </si>
  <si>
    <t>Filing Quarter</t>
  </si>
  <si>
    <t>Home Purchase</t>
  </si>
  <si>
    <t>Refinancing</t>
  </si>
  <si>
    <t>Home Improvement</t>
  </si>
  <si>
    <t>6. Mortgage Call Report: Loan Originators</t>
  </si>
  <si>
    <t>Active MLOs (originated at least 1 loan in the quarter)</t>
  </si>
  <si>
    <t>Active MLOs</t>
  </si>
  <si>
    <t>7. Federally Registered Mortgage Loan Originators, June 30, 2023</t>
  </si>
  <si>
    <t>State</t>
  </si>
  <si>
    <t>Total</t>
  </si>
  <si>
    <t>FDIC</t>
  </si>
  <si>
    <t>FRB</t>
  </si>
  <si>
    <t>NCUA</t>
  </si>
  <si>
    <t>OCC</t>
  </si>
  <si>
    <t>FCA</t>
  </si>
  <si>
    <t>California</t>
  </si>
  <si>
    <t>Indiana</t>
  </si>
  <si>
    <t>Oklahoma</t>
  </si>
  <si>
    <t>South Carolina</t>
  </si>
  <si>
    <t>Texas</t>
  </si>
  <si>
    <t>Utah</t>
  </si>
  <si>
    <t xml:space="preserve">The number of MLOs in each state is determined by the work address provided in each MLO's record. </t>
  </si>
  <si>
    <r>
      <rPr>
        <b/>
        <sz val="10"/>
        <rFont val="Calibri"/>
        <family val="2"/>
      </rPr>
      <t>FDIC</t>
    </r>
    <r>
      <rPr>
        <sz val="10"/>
        <rFont val="Calibri"/>
        <family val="2"/>
      </rPr>
      <t xml:space="preserve"> - Federal Deposit Insurance Corporation</t>
    </r>
  </si>
  <si>
    <r>
      <rPr>
        <b/>
        <sz val="10"/>
        <rFont val="Calibri"/>
        <family val="2"/>
      </rPr>
      <t>FRB</t>
    </r>
    <r>
      <rPr>
        <sz val="10"/>
        <rFont val="Calibri"/>
        <family val="2"/>
      </rPr>
      <t xml:space="preserve"> - Board of Governors of the Federal Reserve Board</t>
    </r>
  </si>
  <si>
    <r>
      <rPr>
        <b/>
        <sz val="10"/>
        <rFont val="Calibri"/>
        <family val="2"/>
      </rPr>
      <t>NCUA</t>
    </r>
    <r>
      <rPr>
        <sz val="10"/>
        <rFont val="Calibri"/>
        <family val="2"/>
      </rPr>
      <t xml:space="preserve"> - National Credit Union Administration</t>
    </r>
  </si>
  <si>
    <r>
      <rPr>
        <b/>
        <sz val="10"/>
        <rFont val="Calibri"/>
        <family val="2"/>
      </rPr>
      <t>OCC</t>
    </r>
    <r>
      <rPr>
        <sz val="10"/>
        <rFont val="Calibri"/>
        <family val="2"/>
      </rPr>
      <t xml:space="preserve"> - Office of the Comptroller of the Currency</t>
    </r>
  </si>
  <si>
    <r>
      <rPr>
        <b/>
        <sz val="10"/>
        <rFont val="Calibri"/>
        <family val="2"/>
      </rPr>
      <t>FCA</t>
    </r>
    <r>
      <rPr>
        <sz val="10"/>
        <rFont val="Calibri"/>
        <family val="2"/>
      </rPr>
      <t xml:space="preserve"> - Farm Credit Administration</t>
    </r>
  </si>
  <si>
    <t>FedMLOLocation FederalRegulatorCode</t>
  </si>
  <si>
    <t>FRB-FB</t>
  </si>
  <si>
    <t>OCC-FB</t>
  </si>
  <si>
    <t>OTS</t>
  </si>
  <si>
    <t>PICU</t>
  </si>
  <si>
    <t>FedMLOLocation StateCode</t>
  </si>
  <si>
    <t>Number of MLOs Last Year</t>
  </si>
  <si>
    <t>Number of MLOs This Year</t>
  </si>
  <si>
    <t>Annual Percentage Change</t>
  </si>
  <si>
    <t>-</t>
  </si>
  <si>
    <t xml:space="preserve">Over the Year Growth </t>
  </si>
  <si>
    <t>2. State-Licensed Mortgage Entities¹, June 30, 2023</t>
  </si>
  <si>
    <t>Q1</t>
  </si>
  <si>
    <t>Q2</t>
  </si>
  <si>
    <t>Q3</t>
  </si>
  <si>
    <t>Q4</t>
  </si>
  <si>
    <t>-⁵</t>
  </si>
  <si>
    <t>-⁶</t>
  </si>
  <si>
    <t>-⁴</t>
  </si>
  <si>
    <t>-²</t>
  </si>
  <si>
    <t>-¹</t>
  </si>
  <si>
    <t>Washington, D.C.  20005</t>
  </si>
  <si>
    <t>1300 I Street NW, Suite 700 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</si>
</sst>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E+###"/>
    <numFmt numFmtId="165" formatCode="_(* #,##0_);_(* \(#,##0\);_(* &quot;-&quot;??_);_(@_)"/>
    <numFmt numFmtId="166" formatCode="_(* #,##0.0_);_(* \(#,##0.0\);_(* &quot;-&quot;??_);_(@_)"/>
    <numFmt numFmtId="167" formatCode="0.0%"/>
    <numFmt numFmtId="168" formatCode="&quot;$&quot;#,##0;\(&quot;$&quot;#,##0\)"/>
    <numFmt numFmtId="169" formatCode="&quot;$&quot;#,##0"/>
  </numFmts>
  <fonts count="48" x14ac:knownFonts="1">
    <font>
      <sz val="11"/>
      <color theme="1"/>
      <name val="Calibri"/>
      <family val="2"/>
      <scheme val="minor"/>
    </font>
    <font>
      <b/>
      <sz val="11"/>
      <color theme="1"/>
      <name val="Calibri"/>
      <family val="2"/>
      <scheme val="minor"/>
    </font>
    <font>
      <b/>
      <sz val="24"/>
      <color theme="1"/>
      <name val="Arial"/>
      <family val="2"/>
    </font>
    <font>
      <sz val="24"/>
      <color theme="1"/>
      <name val="Calibri"/>
      <family val="2"/>
      <scheme val="minor"/>
    </font>
    <font>
      <b/>
      <sz val="14"/>
      <color rgb="FF1F497D"/>
      <name val="Cambria"/>
      <family val="1"/>
    </font>
    <font>
      <b/>
      <i/>
      <sz val="11"/>
      <color theme="1"/>
      <name val="Cambria"/>
      <family val="1"/>
    </font>
    <font>
      <b/>
      <sz val="11"/>
      <color rgb="FFFFFFFF"/>
      <name val="Calibri"/>
      <family val="2"/>
      <scheme val="minor"/>
    </font>
    <font>
      <b/>
      <sz val="11"/>
      <color rgb="FF333333"/>
      <name val="Calibri"/>
      <family val="2"/>
      <scheme val="minor"/>
    </font>
    <font>
      <sz val="11"/>
      <color rgb="FF333333"/>
      <name val="Calibri"/>
      <family val="2"/>
      <scheme val="minor"/>
    </font>
    <font>
      <sz val="10"/>
      <color theme="1"/>
      <name val="Calibri"/>
      <family val="2"/>
      <scheme val="minor"/>
    </font>
    <font>
      <b/>
      <i/>
      <sz val="11"/>
      <color theme="1"/>
      <name val="Calibri"/>
      <family val="2"/>
      <scheme val="minor"/>
    </font>
    <font>
      <b/>
      <u/>
      <sz val="11"/>
      <color rgb="FF000000"/>
      <name val="Calibri"/>
      <family val="2"/>
      <scheme val="minor"/>
    </font>
    <font>
      <b/>
      <sz val="11"/>
      <color theme="0"/>
      <name val="Calibri"/>
      <family val="2"/>
      <scheme val="minor"/>
    </font>
    <font>
      <sz val="11"/>
      <name val="Calibri"/>
      <family val="2"/>
      <scheme val="minor"/>
    </font>
    <font>
      <sz val="8"/>
      <color indexed="63"/>
      <name val="Tahoma"/>
      <family val="2"/>
    </font>
    <font>
      <sz val="10"/>
      <name val="Arial"/>
      <family val="2"/>
    </font>
    <font>
      <sz val="10"/>
      <name val="MS Sans Serif"/>
      <family val="2"/>
    </font>
    <font>
      <sz val="10"/>
      <name val="Calibri"/>
      <family val="2"/>
      <scheme val="minor"/>
    </font>
    <font>
      <sz val="10"/>
      <name val="Calibri"/>
      <family val="2"/>
    </font>
    <font>
      <sz val="14"/>
      <name val="Calibri"/>
      <family val="2"/>
      <scheme val="minor"/>
    </font>
    <font>
      <sz val="11"/>
      <color rgb="FF000000"/>
      <name val="Calibri"/>
      <family val="2"/>
      <scheme val="minor"/>
    </font>
    <font>
      <vertAlign val="superscript"/>
      <sz val="10"/>
      <name val="Calibri"/>
      <family val="2"/>
    </font>
    <font>
      <sz val="10"/>
      <color rgb="FF000000"/>
      <name val="Calibri"/>
      <family val="2"/>
      <scheme val="minor"/>
    </font>
    <font>
      <sz val="14"/>
      <name val="Calibri"/>
      <family val="2"/>
    </font>
    <font>
      <b/>
      <sz val="14"/>
      <color rgb="FFFFFFFF"/>
      <name val="Calibri"/>
      <family val="2"/>
    </font>
    <font>
      <b/>
      <sz val="11"/>
      <color rgb="FF000000"/>
      <name val="Calibri"/>
      <family val="2"/>
    </font>
    <font>
      <b/>
      <vertAlign val="superscript"/>
      <sz val="11"/>
      <color rgb="FF000000"/>
      <name val="Calibri"/>
      <family val="2"/>
    </font>
    <font>
      <sz val="11"/>
      <color rgb="FF000000"/>
      <name val="Calibri"/>
      <family val="2"/>
    </font>
    <font>
      <b/>
      <sz val="14"/>
      <color rgb="FF000000"/>
      <name val="Calibri"/>
      <family val="2"/>
    </font>
    <font>
      <b/>
      <sz val="14"/>
      <color rgb="FF365E92"/>
      <name val="Cambria"/>
      <family val="1"/>
    </font>
    <font>
      <b/>
      <u/>
      <sz val="10"/>
      <name val="Calibri"/>
      <family val="2"/>
      <scheme val="minor"/>
    </font>
    <font>
      <b/>
      <i/>
      <sz val="11"/>
      <name val="Cambria"/>
      <family val="1"/>
    </font>
    <font>
      <sz val="10"/>
      <color indexed="63"/>
      <name val="Calibri"/>
      <family val="2"/>
      <scheme val="minor"/>
    </font>
    <font>
      <sz val="11"/>
      <name val="Calibri"/>
      <family val="2"/>
    </font>
    <font>
      <b/>
      <sz val="11"/>
      <color rgb="FF333333"/>
      <name val="Calibri"/>
      <family val="2"/>
    </font>
    <font>
      <sz val="11"/>
      <color rgb="FF333333"/>
      <name val="Calibri"/>
      <family val="2"/>
    </font>
    <font>
      <sz val="8"/>
      <color rgb="FF333333"/>
      <name val="Tahoma"/>
      <family val="2"/>
    </font>
    <font>
      <sz val="9"/>
      <color rgb="FF333333"/>
      <name val="Calibri"/>
      <family val="2"/>
    </font>
    <font>
      <b/>
      <sz val="11"/>
      <name val="Calibri"/>
      <family val="2"/>
    </font>
    <font>
      <b/>
      <u/>
      <sz val="10"/>
      <name val="Calibri"/>
      <family val="2"/>
    </font>
    <font>
      <sz val="10"/>
      <color rgb="FF000000"/>
      <name val="Calibri"/>
      <family val="2"/>
    </font>
    <font>
      <b/>
      <sz val="10"/>
      <name val="Calibri"/>
      <family val="2"/>
    </font>
    <font>
      <b/>
      <sz val="14"/>
      <color rgb="FF366092"/>
      <name val="Cambria"/>
      <family val="1"/>
    </font>
    <font>
      <sz val="8"/>
      <color theme="0"/>
      <name val="Tahoma"/>
      <family val="2"/>
    </font>
    <font>
      <b/>
      <sz val="8"/>
      <color theme="0"/>
      <name val="Tahoma"/>
      <family val="2"/>
    </font>
    <font>
      <sz val="10"/>
      <color theme="0"/>
      <name val="Arial"/>
      <family val="2"/>
    </font>
    <font>
      <b/>
      <i/>
      <sz val="11"/>
      <color indexed="8"/>
      <name val="Cambria"/>
      <family val="1"/>
    </font>
    <font>
      <sz val="8"/>
      <name val="Calibri"/>
      <family val="2"/>
      <scheme val="minor"/>
    </font>
  </fonts>
  <fills count="7">
    <fill>
      <patternFill patternType="none"/>
    </fill>
    <fill>
      <patternFill patternType="gray125"/>
    </fill>
    <fill>
      <patternFill patternType="solid">
        <fgColor rgb="FF4F81BD"/>
        <bgColor indexed="64"/>
      </patternFill>
    </fill>
    <fill>
      <patternFill patternType="solid">
        <fgColor rgb="FFFFFFFF"/>
        <bgColor indexed="64"/>
      </patternFill>
    </fill>
    <fill>
      <patternFill patternType="solid">
        <fgColor rgb="FF1F497D"/>
        <bgColor indexed="64"/>
      </patternFill>
    </fill>
    <fill>
      <patternFill patternType="solid">
        <fgColor rgb="FF8DB4E2"/>
        <bgColor indexed="64"/>
      </patternFill>
    </fill>
    <fill>
      <patternFill patternType="solid">
        <fgColor theme="0"/>
        <bgColor indexed="64"/>
      </patternFill>
    </fill>
  </fills>
  <borders count="36">
    <border>
      <left/>
      <right/>
      <top/>
      <bottom/>
      <diagonal/>
    </border>
    <border>
      <left/>
      <right/>
      <top style="medium">
        <color rgb="FF4F81BD"/>
      </top>
      <bottom/>
      <diagonal/>
    </border>
    <border>
      <left style="medium">
        <color rgb="FF4F81BD"/>
      </left>
      <right/>
      <top/>
      <bottom/>
      <diagonal/>
    </border>
    <border>
      <left style="medium">
        <color theme="3"/>
      </left>
      <right style="medium">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rgb="FF1F497D"/>
      </left>
      <right style="medium">
        <color rgb="FF1F497D"/>
      </right>
      <top style="medium">
        <color rgb="FF1F497D"/>
      </top>
      <bottom style="thin">
        <color rgb="FF1F497D"/>
      </bottom>
      <diagonal/>
    </border>
    <border>
      <left style="medium">
        <color rgb="FF1F497D"/>
      </left>
      <right/>
      <top style="medium">
        <color rgb="FF1F497D"/>
      </top>
      <bottom style="thin">
        <color rgb="FF1F497D"/>
      </bottom>
      <diagonal/>
    </border>
    <border>
      <left style="medium">
        <color rgb="FF1F497D"/>
      </left>
      <right style="thin">
        <color rgb="FF1F497D"/>
      </right>
      <top style="thin">
        <color rgb="FF1F497D"/>
      </top>
      <bottom style="thin">
        <color rgb="FF1F497D"/>
      </bottom>
      <diagonal/>
    </border>
    <border>
      <left style="thin">
        <color rgb="FF1F497D"/>
      </left>
      <right style="thin">
        <color rgb="FF1F497D"/>
      </right>
      <top style="thin">
        <color rgb="FF1F497D"/>
      </top>
      <bottom style="thin">
        <color rgb="FF1F497D"/>
      </bottom>
      <diagonal/>
    </border>
    <border>
      <left style="thin">
        <color rgb="FF1F497D"/>
      </left>
      <right style="medium">
        <color rgb="FF1F497D"/>
      </right>
      <top style="thin">
        <color rgb="FF1F497D"/>
      </top>
      <bottom style="thin">
        <color rgb="FF1F497D"/>
      </bottom>
      <diagonal/>
    </border>
    <border>
      <left style="medium">
        <color rgb="FF1F497D"/>
      </left>
      <right style="medium">
        <color rgb="FF1F497D"/>
      </right>
      <top style="thin">
        <color rgb="FF1F497D"/>
      </top>
      <bottom style="thin">
        <color rgb="FF1F497D"/>
      </bottom>
      <diagonal/>
    </border>
    <border>
      <left/>
      <right style="medium">
        <color rgb="FF1F497D"/>
      </right>
      <top style="thin">
        <color rgb="FF1F497D"/>
      </top>
      <bottom style="thin">
        <color rgb="FF1F497D"/>
      </bottom>
      <diagonal/>
    </border>
    <border>
      <left style="medium">
        <color rgb="FF1F497D"/>
      </left>
      <right/>
      <top style="thin">
        <color rgb="FF1F497D"/>
      </top>
      <bottom style="thin">
        <color rgb="FF1F497D"/>
      </bottom>
      <diagonal/>
    </border>
    <border>
      <left style="medium">
        <color rgb="FF1F497D"/>
      </left>
      <right/>
      <top style="thin">
        <color rgb="FF1F497D"/>
      </top>
      <bottom style="medium">
        <color rgb="FF1F497D"/>
      </bottom>
      <diagonal/>
    </border>
    <border>
      <left style="medium">
        <color rgb="FF1F497D"/>
      </left>
      <right style="thin">
        <color rgb="FF1F497D"/>
      </right>
      <top style="thin">
        <color rgb="FF1F497D"/>
      </top>
      <bottom style="medium">
        <color rgb="FF1F497D"/>
      </bottom>
      <diagonal/>
    </border>
    <border>
      <left style="thin">
        <color rgb="FF1F497D"/>
      </left>
      <right style="thin">
        <color rgb="FF1F497D"/>
      </right>
      <top style="thin">
        <color rgb="FF1F497D"/>
      </top>
      <bottom style="medium">
        <color rgb="FF1F497D"/>
      </bottom>
      <diagonal/>
    </border>
    <border>
      <left style="medium">
        <color rgb="FF1F497D"/>
      </left>
      <right style="medium">
        <color rgb="FF1F497D"/>
      </right>
      <top style="thin">
        <color rgb="FF1F497D"/>
      </top>
      <bottom style="medium">
        <color rgb="FF1F497D"/>
      </bottom>
      <diagonal/>
    </border>
    <border>
      <left style="thin">
        <color rgb="FF1F497D"/>
      </left>
      <right style="medium">
        <color rgb="FF1F497D"/>
      </right>
      <top style="thin">
        <color rgb="FF1F497D"/>
      </top>
      <bottom style="medium">
        <color rgb="FF1F497D"/>
      </bottom>
      <diagonal/>
    </border>
    <border>
      <left/>
      <right/>
      <top/>
      <bottom style="thin">
        <color auto="1"/>
      </bottom>
      <diagonal/>
    </border>
    <border>
      <left style="medium">
        <color rgb="FF1F497D"/>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style="medium">
        <color rgb="FF1F497D"/>
      </left>
      <right/>
      <top/>
      <bottom style="thin">
        <color rgb="FF1F497D"/>
      </bottom>
      <diagonal/>
    </border>
    <border>
      <left style="medium">
        <color rgb="FF1F497D"/>
      </left>
      <right style="medium">
        <color rgb="FF1F497D"/>
      </right>
      <top/>
      <bottom style="thin">
        <color rgb="FF1F497D"/>
      </bottom>
      <diagonal/>
    </border>
    <border>
      <left/>
      <right style="thin">
        <color rgb="FF1F497D"/>
      </right>
      <top style="thin">
        <color rgb="FF1F497D"/>
      </top>
      <bottom style="thin">
        <color rgb="FF1F497D"/>
      </bottom>
      <diagonal/>
    </border>
    <border>
      <left style="medium">
        <color rgb="FF1F497D"/>
      </left>
      <right/>
      <top style="thin">
        <color rgb="FF1F497D"/>
      </top>
      <bottom/>
      <diagonal/>
    </border>
    <border>
      <left/>
      <right/>
      <top style="medium">
        <color rgb="FF1F497D"/>
      </top>
      <bottom/>
      <diagonal/>
    </border>
    <border>
      <left style="thin">
        <color theme="3"/>
      </left>
      <right style="thin">
        <color theme="3"/>
      </right>
      <top style="thin">
        <color theme="3"/>
      </top>
      <bottom style="thin">
        <color theme="3"/>
      </bottom>
      <diagonal/>
    </border>
    <border>
      <left style="thin">
        <color indexed="42"/>
      </left>
      <right style="thin">
        <color indexed="42"/>
      </right>
      <top/>
      <bottom/>
      <diagonal/>
    </border>
    <border>
      <left style="medium">
        <color rgb="FF1F497D"/>
      </left>
      <right style="thin">
        <color rgb="FF1F497D"/>
      </right>
      <top style="medium">
        <color rgb="FF1F497D"/>
      </top>
      <bottom style="thin">
        <color rgb="FF1F497D"/>
      </bottom>
      <diagonal/>
    </border>
    <border>
      <left style="thin">
        <color rgb="FF1F497D"/>
      </left>
      <right style="thin">
        <color rgb="FF1F497D"/>
      </right>
      <top style="medium">
        <color rgb="FF1F497D"/>
      </top>
      <bottom style="thin">
        <color rgb="FF1F497D"/>
      </bottom>
      <diagonal/>
    </border>
    <border>
      <left style="thin">
        <color rgb="FF1F497D"/>
      </left>
      <right style="medium">
        <color rgb="FF1F497D"/>
      </right>
      <top style="medium">
        <color rgb="FF1F497D"/>
      </top>
      <bottom style="thin">
        <color rgb="FF1F497D"/>
      </bottom>
      <diagonal/>
    </border>
    <border>
      <left/>
      <right/>
      <top/>
      <bottom style="medium">
        <color rgb="FF4F81BD"/>
      </bottom>
      <diagonal/>
    </border>
    <border>
      <left/>
      <right style="medium">
        <color rgb="FF4F81BD"/>
      </right>
      <top/>
      <bottom style="medium">
        <color rgb="FF4F81BD"/>
      </bottom>
      <diagonal/>
    </border>
    <border>
      <left/>
      <right/>
      <top style="medium">
        <color rgb="FF4F81BD"/>
      </top>
      <bottom style="medium">
        <color rgb="FF4F81BD"/>
      </bottom>
      <diagonal/>
    </border>
    <border>
      <left style="medium">
        <color rgb="FF1F497D"/>
      </left>
      <right/>
      <top style="medium">
        <color rgb="FF1F497D"/>
      </top>
      <bottom style="medium">
        <color rgb="FF1F497D"/>
      </bottom>
      <diagonal/>
    </border>
    <border>
      <left/>
      <right style="medium">
        <color rgb="FF1F497D"/>
      </right>
      <top style="medium">
        <color rgb="FF1F497D"/>
      </top>
      <bottom style="medium">
        <color rgb="FF1F497D"/>
      </bottom>
      <diagonal/>
    </border>
  </borders>
  <cellStyleXfs count="7">
    <xf numFmtId="0" fontId="0" fillId="0" borderId="0"/>
    <xf numFmtId="0" fontId="15" fillId="0" borderId="0"/>
    <xf numFmtId="43" fontId="16" fillId="0" borderId="0" applyFont="0" applyFill="0" applyBorder="0" applyAlignment="0" applyProtection="0"/>
    <xf numFmtId="9" fontId="16" fillId="0" borderId="0" applyFont="0" applyFill="0" applyBorder="0" applyAlignment="0" applyProtection="0"/>
    <xf numFmtId="0" fontId="15" fillId="0" borderId="0"/>
    <xf numFmtId="0" fontId="15" fillId="0" borderId="0"/>
    <xf numFmtId="9" fontId="15" fillId="0" borderId="0" applyFont="0" applyFill="0" applyBorder="0" applyAlignment="0" applyProtection="0"/>
  </cellStyleXfs>
  <cellXfs count="134">
    <xf numFmtId="0" fontId="0" fillId="0" borderId="0" xfId="0"/>
    <xf numFmtId="0" fontId="18" fillId="0" borderId="0" xfId="0" applyFont="1" applyAlignment="1">
      <alignment wrapText="1"/>
    </xf>
    <xf numFmtId="0" fontId="24" fillId="4" borderId="5" xfId="0" applyFont="1" applyFill="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xf>
    <xf numFmtId="0" fontId="0" fillId="0" borderId="0" xfId="0" applyAlignment="1">
      <alignment horizontal="left"/>
    </xf>
    <xf numFmtId="0" fontId="0" fillId="0" borderId="0" xfId="0" applyAlignment="1">
      <alignment vertical="center"/>
    </xf>
    <xf numFmtId="0" fontId="1" fillId="0" borderId="0" xfId="0" applyFont="1"/>
    <xf numFmtId="0" fontId="4" fillId="0" borderId="0" xfId="0" applyFont="1" applyAlignment="1">
      <alignment vertical="center"/>
    </xf>
    <xf numFmtId="0" fontId="5"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2" borderId="0" xfId="0" applyFont="1" applyFill="1" applyAlignment="1">
      <alignment vertical="center"/>
    </xf>
    <xf numFmtId="0" fontId="6" fillId="2" borderId="0" xfId="0" applyFont="1" applyFill="1" applyAlignment="1">
      <alignment vertical="center" wrapText="1"/>
    </xf>
    <xf numFmtId="0" fontId="7" fillId="3" borderId="1" xfId="0" applyFont="1" applyFill="1" applyBorder="1" applyAlignment="1">
      <alignment vertical="center" wrapText="1"/>
    </xf>
    <xf numFmtId="3" fontId="8" fillId="3" borderId="1" xfId="0" applyNumberFormat="1" applyFont="1" applyFill="1" applyBorder="1" applyAlignment="1">
      <alignment horizontal="right" vertical="center" wrapText="1"/>
    </xf>
    <xf numFmtId="0" fontId="0" fillId="0" borderId="2" xfId="0" applyBorder="1"/>
    <xf numFmtId="0" fontId="13" fillId="0" borderId="0" xfId="0" applyFont="1"/>
    <xf numFmtId="0" fontId="12" fillId="2" borderId="0" xfId="0" applyFont="1" applyFill="1" applyAlignment="1">
      <alignment vertical="center" wrapText="1"/>
    </xf>
    <xf numFmtId="0" fontId="12" fillId="2" borderId="0" xfId="0" applyFont="1" applyFill="1" applyAlignment="1">
      <alignment horizontal="center" vertical="center" wrapText="1"/>
    </xf>
    <xf numFmtId="0" fontId="17" fillId="0" borderId="0" xfId="0" applyFont="1"/>
    <xf numFmtId="0" fontId="18" fillId="0" borderId="0" xfId="0" applyFont="1"/>
    <xf numFmtId="0" fontId="15" fillId="0" borderId="0" xfId="0" applyFont="1"/>
    <xf numFmtId="0" fontId="19" fillId="0" borderId="0" xfId="0" applyFont="1"/>
    <xf numFmtId="0" fontId="17" fillId="0" borderId="0" xfId="0" applyFont="1" applyAlignment="1">
      <alignment wrapText="1"/>
    </xf>
    <xf numFmtId="0" fontId="21" fillId="0" borderId="0" xfId="0" applyFont="1"/>
    <xf numFmtId="49" fontId="0" fillId="0" borderId="0" xfId="0" applyNumberFormat="1"/>
    <xf numFmtId="165" fontId="22" fillId="0" borderId="3" xfId="2" quotePrefix="1" applyNumberFormat="1" applyFont="1" applyFill="1" applyBorder="1" applyAlignment="1" applyProtection="1">
      <alignment horizontal="right" vertical="center" wrapText="1" indent="1"/>
    </xf>
    <xf numFmtId="166" fontId="20" fillId="0" borderId="4" xfId="2" applyNumberFormat="1" applyFont="1" applyFill="1" applyBorder="1" applyAlignment="1" applyProtection="1">
      <alignment horizontal="right" vertical="center" wrapText="1" indent="1"/>
    </xf>
    <xf numFmtId="166" fontId="0" fillId="0" borderId="0" xfId="2" applyNumberFormat="1" applyFont="1"/>
    <xf numFmtId="166" fontId="16" fillId="0" borderId="0" xfId="2" quotePrefix="1" applyNumberFormat="1" applyFont="1"/>
    <xf numFmtId="0" fontId="23" fillId="0" borderId="0" xfId="0" applyFont="1"/>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7" fillId="0" borderId="12" xfId="0" applyFont="1" applyBorder="1" applyAlignment="1">
      <alignment vertical="center" wrapText="1"/>
    </xf>
    <xf numFmtId="165" fontId="27" fillId="0" borderId="7" xfId="2" applyNumberFormat="1" applyFont="1" applyFill="1" applyBorder="1" applyAlignment="1" applyProtection="1">
      <alignment horizontal="right" vertical="center" wrapText="1" indent="1"/>
    </xf>
    <xf numFmtId="167" fontId="27" fillId="0" borderId="8" xfId="3" applyNumberFormat="1" applyFont="1" applyFill="1" applyBorder="1" applyAlignment="1" applyProtection="1">
      <alignment horizontal="right" vertical="center" wrapText="1" indent="1"/>
    </xf>
    <xf numFmtId="165" fontId="27" fillId="0" borderId="9" xfId="2" applyNumberFormat="1" applyFont="1" applyFill="1" applyBorder="1" applyAlignment="1" applyProtection="1">
      <alignment horizontal="right" vertical="center" wrapText="1" indent="1"/>
    </xf>
    <xf numFmtId="165" fontId="27" fillId="0" borderId="10" xfId="2" applyNumberFormat="1" applyFont="1" applyFill="1" applyBorder="1" applyAlignment="1" applyProtection="1">
      <alignment horizontal="right" vertical="center" wrapText="1" indent="1"/>
    </xf>
    <xf numFmtId="165" fontId="27" fillId="0" borderId="8" xfId="2" applyNumberFormat="1" applyFont="1" applyFill="1" applyBorder="1" applyAlignment="1" applyProtection="1">
      <alignment horizontal="right" vertical="center" wrapText="1" indent="1"/>
    </xf>
    <xf numFmtId="166" fontId="27" fillId="0" borderId="9" xfId="2" applyNumberFormat="1" applyFont="1" applyFill="1" applyBorder="1" applyAlignment="1" applyProtection="1">
      <alignment horizontal="right" vertical="center" wrapText="1" indent="1"/>
    </xf>
    <xf numFmtId="0" fontId="28" fillId="5" borderId="13" xfId="0" applyFont="1" applyFill="1" applyBorder="1" applyAlignment="1">
      <alignment horizontal="left" vertical="center" wrapText="1"/>
    </xf>
    <xf numFmtId="165" fontId="25" fillId="5" borderId="14" xfId="2" applyNumberFormat="1" applyFont="1" applyFill="1" applyBorder="1" applyAlignment="1" applyProtection="1">
      <alignment horizontal="right" vertical="center" wrapText="1" indent="1"/>
    </xf>
    <xf numFmtId="167" fontId="25" fillId="5" borderId="15" xfId="3" applyNumberFormat="1" applyFont="1" applyFill="1" applyBorder="1" applyAlignment="1" applyProtection="1">
      <alignment horizontal="right" vertical="center" wrapText="1" indent="1"/>
    </xf>
    <xf numFmtId="167" fontId="25" fillId="5" borderId="15" xfId="3" quotePrefix="1" applyNumberFormat="1" applyFont="1" applyFill="1" applyBorder="1" applyAlignment="1" applyProtection="1">
      <alignment horizontal="right" vertical="center" wrapText="1" indent="1"/>
    </xf>
    <xf numFmtId="165" fontId="25" fillId="5" borderId="16" xfId="2" applyNumberFormat="1" applyFont="1" applyFill="1" applyBorder="1" applyAlignment="1" applyProtection="1">
      <alignment horizontal="right" vertical="center" wrapText="1" indent="1"/>
    </xf>
    <xf numFmtId="166" fontId="25" fillId="5" borderId="17" xfId="2" applyNumberFormat="1" applyFont="1" applyFill="1" applyBorder="1" applyAlignment="1" applyProtection="1">
      <alignment horizontal="right" vertical="center" wrapText="1" indent="1"/>
    </xf>
    <xf numFmtId="0" fontId="29" fillId="0" borderId="18" xfId="0" applyFont="1" applyBorder="1"/>
    <xf numFmtId="0" fontId="0" fillId="0" borderId="18" xfId="0" applyBorder="1"/>
    <xf numFmtId="0" fontId="16" fillId="0" borderId="0" xfId="0" applyFont="1"/>
    <xf numFmtId="0" fontId="30" fillId="0" borderId="0" xfId="0" applyFont="1"/>
    <xf numFmtId="165" fontId="17" fillId="0" borderId="0" xfId="2" applyNumberFormat="1" applyFont="1"/>
    <xf numFmtId="165" fontId="17" fillId="0" borderId="0" xfId="2" applyNumberFormat="1" applyFont="1" applyAlignment="1"/>
    <xf numFmtId="166" fontId="17" fillId="0" borderId="0" xfId="2" applyNumberFormat="1" applyFont="1" applyAlignment="1"/>
    <xf numFmtId="0" fontId="29" fillId="0" borderId="18" xfId="0" applyFont="1" applyBorder="1" applyAlignment="1">
      <alignment vertical="center"/>
    </xf>
    <xf numFmtId="0" fontId="31" fillId="0" borderId="0" xfId="0" applyFont="1" applyAlignment="1">
      <alignment vertical="center"/>
    </xf>
    <xf numFmtId="0" fontId="33" fillId="0" borderId="0" xfId="0" applyFont="1"/>
    <xf numFmtId="0" fontId="25" fillId="5" borderId="19" xfId="0" applyFont="1" applyFill="1" applyBorder="1" applyAlignment="1">
      <alignment vertical="center" wrapText="1"/>
    </xf>
    <xf numFmtId="49" fontId="34" fillId="5" borderId="20" xfId="0" applyNumberFormat="1" applyFont="1" applyFill="1" applyBorder="1" applyAlignment="1">
      <alignment horizontal="center"/>
    </xf>
    <xf numFmtId="49" fontId="34" fillId="5" borderId="19" xfId="0" applyNumberFormat="1" applyFont="1" applyFill="1" applyBorder="1" applyAlignment="1">
      <alignment horizontal="center"/>
    </xf>
    <xf numFmtId="164" fontId="35" fillId="3" borderId="21" xfId="0" applyNumberFormat="1" applyFont="1" applyFill="1" applyBorder="1"/>
    <xf numFmtId="165" fontId="35" fillId="3" borderId="22" xfId="0" applyNumberFormat="1" applyFont="1" applyFill="1" applyBorder="1"/>
    <xf numFmtId="164" fontId="36" fillId="3" borderId="0" xfId="0" applyNumberFormat="1" applyFont="1" applyFill="1"/>
    <xf numFmtId="164" fontId="35" fillId="3" borderId="12" xfId="0" applyNumberFormat="1" applyFont="1" applyFill="1" applyBorder="1"/>
    <xf numFmtId="165" fontId="37" fillId="3" borderId="23" xfId="0" quotePrefix="1" applyNumberFormat="1" applyFont="1" applyFill="1" applyBorder="1" applyAlignment="1">
      <alignment horizontal="right"/>
    </xf>
    <xf numFmtId="164" fontId="35" fillId="3" borderId="24" xfId="0" applyNumberFormat="1" applyFont="1" applyFill="1" applyBorder="1"/>
    <xf numFmtId="165" fontId="38" fillId="5" borderId="16" xfId="0" applyNumberFormat="1" applyFont="1" applyFill="1" applyBorder="1"/>
    <xf numFmtId="164" fontId="36" fillId="3" borderId="25" xfId="0" applyNumberFormat="1" applyFont="1" applyFill="1" applyBorder="1"/>
    <xf numFmtId="0" fontId="39" fillId="0" borderId="0" xfId="0" applyFont="1"/>
    <xf numFmtId="0" fontId="40" fillId="0" borderId="0" xfId="0" applyFont="1" applyAlignment="1">
      <alignment vertical="center"/>
    </xf>
    <xf numFmtId="0" fontId="40" fillId="0" borderId="0" xfId="0" applyFont="1" applyAlignment="1">
      <alignment vertical="center" wrapText="1"/>
    </xf>
    <xf numFmtId="165" fontId="32" fillId="0" borderId="26" xfId="0" quotePrefix="1" applyNumberFormat="1" applyFont="1" applyBorder="1" applyAlignment="1">
      <alignment horizontal="right"/>
    </xf>
    <xf numFmtId="0" fontId="42" fillId="0" borderId="18" xfId="0" applyFont="1" applyBorder="1" applyAlignment="1">
      <alignment vertical="center"/>
    </xf>
    <xf numFmtId="0" fontId="33" fillId="0" borderId="18" xfId="0" applyFont="1" applyBorder="1"/>
    <xf numFmtId="165" fontId="37" fillId="3" borderId="8" xfId="0" quotePrefix="1" applyNumberFormat="1" applyFont="1" applyFill="1" applyBorder="1" applyAlignment="1">
      <alignment horizontal="right"/>
    </xf>
    <xf numFmtId="165" fontId="35" fillId="3" borderId="22" xfId="0" applyNumberFormat="1" applyFont="1" applyFill="1" applyBorder="1" applyAlignment="1">
      <alignment horizontal="right"/>
    </xf>
    <xf numFmtId="0" fontId="15" fillId="0" borderId="0" xfId="4"/>
    <xf numFmtId="0" fontId="15" fillId="0" borderId="0" xfId="5"/>
    <xf numFmtId="167" fontId="0" fillId="0" borderId="0" xfId="6" applyNumberFormat="1" applyFont="1"/>
    <xf numFmtId="10" fontId="0" fillId="0" borderId="0" xfId="6" applyNumberFormat="1" applyFont="1"/>
    <xf numFmtId="49" fontId="14" fillId="0" borderId="0" xfId="4" applyNumberFormat="1" applyFont="1"/>
    <xf numFmtId="168" fontId="14" fillId="0" borderId="0" xfId="4" applyNumberFormat="1" applyFont="1"/>
    <xf numFmtId="169" fontId="14" fillId="0" borderId="0" xfId="4" applyNumberFormat="1" applyFont="1"/>
    <xf numFmtId="49" fontId="43" fillId="0" borderId="0" xfId="4" applyNumberFormat="1" applyFont="1"/>
    <xf numFmtId="10" fontId="14" fillId="0" borderId="27" xfId="6" applyNumberFormat="1" applyFont="1" applyFill="1" applyBorder="1"/>
    <xf numFmtId="0" fontId="45" fillId="0" borderId="0" xfId="5" applyFont="1"/>
    <xf numFmtId="49" fontId="44" fillId="0" borderId="0" xfId="4" applyNumberFormat="1" applyFont="1"/>
    <xf numFmtId="0" fontId="14" fillId="0" borderId="0" xfId="4" applyFont="1"/>
    <xf numFmtId="0" fontId="4" fillId="0" borderId="0" xfId="0" applyFont="1"/>
    <xf numFmtId="0" fontId="25" fillId="5" borderId="5" xfId="0" applyFont="1" applyFill="1" applyBorder="1" applyAlignment="1">
      <alignment horizontal="center" vertical="center" wrapText="1"/>
    </xf>
    <xf numFmtId="0" fontId="25" fillId="5" borderId="28"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33" fillId="0" borderId="10" xfId="0" applyFont="1" applyBorder="1" applyAlignment="1">
      <alignment vertical="center"/>
    </xf>
    <xf numFmtId="165" fontId="25" fillId="0" borderId="7" xfId="2" applyNumberFormat="1" applyFont="1" applyFill="1" applyBorder="1" applyAlignment="1">
      <alignment horizontal="right" vertical="center"/>
    </xf>
    <xf numFmtId="165" fontId="33" fillId="0" borderId="7" xfId="2" applyNumberFormat="1" applyFont="1" applyFill="1" applyBorder="1" applyAlignment="1">
      <alignment horizontal="right" vertical="center"/>
    </xf>
    <xf numFmtId="165" fontId="33" fillId="0" borderId="8" xfId="2" applyNumberFormat="1" applyFont="1" applyFill="1" applyBorder="1" applyAlignment="1">
      <alignment horizontal="right" vertical="center"/>
    </xf>
    <xf numFmtId="165" fontId="33" fillId="0" borderId="9" xfId="2" applyNumberFormat="1" applyFont="1" applyFill="1" applyBorder="1" applyAlignment="1">
      <alignment horizontal="right" vertical="center"/>
    </xf>
    <xf numFmtId="0" fontId="28" fillId="5" borderId="16" xfId="0" applyFont="1" applyFill="1" applyBorder="1" applyAlignment="1">
      <alignment horizontal="left" vertical="center" wrapText="1"/>
    </xf>
    <xf numFmtId="165" fontId="25" fillId="5" borderId="14" xfId="2" applyNumberFormat="1" applyFont="1" applyFill="1" applyBorder="1" applyAlignment="1" applyProtection="1">
      <alignment vertical="center" wrapText="1"/>
    </xf>
    <xf numFmtId="165" fontId="38" fillId="5" borderId="14" xfId="2" applyNumberFormat="1" applyFont="1" applyFill="1" applyBorder="1" applyAlignment="1">
      <alignment vertical="center"/>
    </xf>
    <xf numFmtId="165" fontId="38" fillId="5" borderId="15" xfId="2" applyNumberFormat="1" applyFont="1" applyFill="1" applyBorder="1" applyAlignment="1">
      <alignment vertical="center"/>
    </xf>
    <xf numFmtId="165" fontId="38" fillId="5" borderId="17" xfId="2" applyNumberFormat="1" applyFont="1" applyFill="1" applyBorder="1" applyAlignment="1">
      <alignment vertical="center"/>
    </xf>
    <xf numFmtId="165" fontId="33" fillId="0" borderId="0" xfId="2" applyNumberFormat="1" applyFont="1" applyFill="1" applyBorder="1"/>
    <xf numFmtId="165" fontId="25" fillId="0" borderId="0" xfId="2" applyNumberFormat="1" applyFont="1" applyFill="1" applyBorder="1"/>
    <xf numFmtId="165" fontId="18" fillId="0" borderId="0" xfId="2" applyNumberFormat="1" applyFont="1" applyFill="1" applyBorder="1"/>
    <xf numFmtId="0" fontId="46" fillId="0" borderId="0" xfId="0" applyFont="1" applyAlignment="1">
      <alignment vertical="center"/>
    </xf>
    <xf numFmtId="167" fontId="8" fillId="3" borderId="1" xfId="0" applyNumberFormat="1" applyFont="1" applyFill="1" applyBorder="1" applyAlignment="1">
      <alignment horizontal="right" vertical="center" wrapText="1"/>
    </xf>
    <xf numFmtId="0" fontId="1" fillId="0" borderId="31" xfId="0" applyFont="1" applyBorder="1" applyAlignment="1">
      <alignment vertical="center" wrapText="1"/>
    </xf>
    <xf numFmtId="3" fontId="0" fillId="0" borderId="31" xfId="0" applyNumberFormat="1" applyBorder="1" applyAlignment="1">
      <alignment vertical="center" wrapText="1"/>
    </xf>
    <xf numFmtId="167" fontId="0" fillId="0" borderId="31" xfId="0" applyNumberFormat="1" applyBorder="1" applyAlignment="1">
      <alignment vertical="center" wrapText="1"/>
    </xf>
    <xf numFmtId="167" fontId="0" fillId="0" borderId="32" xfId="0" applyNumberFormat="1" applyBorder="1" applyAlignment="1">
      <alignment vertical="center" wrapText="1"/>
    </xf>
    <xf numFmtId="3" fontId="8" fillId="3" borderId="33" xfId="0" applyNumberFormat="1" applyFont="1" applyFill="1" applyBorder="1" applyAlignment="1">
      <alignment horizontal="right" vertical="center" wrapText="1"/>
    </xf>
    <xf numFmtId="10" fontId="8" fillId="3" borderId="33" xfId="0" applyNumberFormat="1" applyFont="1" applyFill="1" applyBorder="1" applyAlignment="1">
      <alignment horizontal="right" vertical="center" wrapText="1"/>
    </xf>
    <xf numFmtId="3" fontId="14" fillId="0" borderId="0" xfId="4" applyNumberFormat="1" applyFont="1"/>
    <xf numFmtId="166" fontId="17" fillId="0" borderId="0" xfId="2" applyNumberFormat="1" applyFont="1" applyFill="1"/>
    <xf numFmtId="0" fontId="9" fillId="0" borderId="0" xfId="0" applyFont="1" applyAlignment="1">
      <alignment vertical="center" wrapText="1"/>
    </xf>
    <xf numFmtId="0" fontId="17" fillId="6" borderId="0" xfId="0" applyFont="1" applyFill="1" applyAlignment="1">
      <alignment horizontal="left" wrapText="1"/>
    </xf>
    <xf numFmtId="0" fontId="22" fillId="6" borderId="0" xfId="0" applyFont="1" applyFill="1" applyAlignment="1">
      <alignment horizontal="left" wrapText="1"/>
    </xf>
    <xf numFmtId="0" fontId="24" fillId="4" borderId="5" xfId="0" applyFont="1" applyFill="1" applyBorder="1" applyAlignment="1">
      <alignment horizontal="center" vertical="center" wrapText="1"/>
    </xf>
    <xf numFmtId="0" fontId="17" fillId="0" borderId="0" xfId="0" applyFont="1" applyAlignment="1">
      <alignment horizontal="left" wrapText="1"/>
    </xf>
    <xf numFmtId="0" fontId="18" fillId="0" borderId="0" xfId="0" applyFont="1" applyAlignment="1">
      <alignment horizontal="left" wrapText="1"/>
    </xf>
    <xf numFmtId="0" fontId="24" fillId="4" borderId="19" xfId="0" applyFont="1" applyFill="1" applyBorder="1" applyAlignment="1">
      <alignment horizontal="center"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18" fillId="0" borderId="0" xfId="0" applyFont="1" applyAlignment="1">
      <alignment wrapText="1"/>
    </xf>
    <xf numFmtId="0" fontId="40" fillId="0" borderId="0" xfId="0" applyFont="1" applyAlignment="1">
      <alignment horizontal="left" vertical="center" wrapText="1"/>
    </xf>
    <xf numFmtId="0" fontId="39" fillId="0" borderId="0" xfId="0" applyFont="1" applyAlignment="1">
      <alignment horizontal="left" wrapText="1"/>
    </xf>
  </cellXfs>
  <cellStyles count="7">
    <cellStyle name="Comma 2" xfId="2" xr:uid="{00000000-0005-0000-0000-000007000000}"/>
    <cellStyle name="Normal" xfId="0" builtinId="0"/>
    <cellStyle name="Normal 2 2" xfId="5" xr:uid="{00000000-0005-0000-0000-00000A000000}"/>
    <cellStyle name="Normal 3" xfId="1" xr:uid="{00000000-0005-0000-0000-000006000000}"/>
    <cellStyle name="Normal 4" xfId="4" xr:uid="{00000000-0005-0000-0000-000009000000}"/>
    <cellStyle name="Percent 2" xfId="3" xr:uid="{00000000-0005-0000-0000-000008000000}"/>
    <cellStyle name="Percent 3" xfId="6" xr:uid="{00000000-0005-0000-0000-00000B000000}"/>
  </cellStyles>
  <dxfs count="33">
    <dxf>
      <font>
        <b val="0"/>
        <i val="0"/>
        <strike val="0"/>
        <u val="none"/>
        <sz val="8"/>
        <color indexed="63"/>
        <name val="Tahoma"/>
      </font>
      <numFmt numFmtId="3" formatCode="#,##0"/>
      <fill>
        <patternFill patternType="none"/>
      </fill>
    </dxf>
    <dxf>
      <font>
        <sz val="8"/>
        <color indexed="63"/>
        <name val="Tahoma"/>
      </font>
      <numFmt numFmtId="169" formatCode="&quot;$&quot;#,##0"/>
      <fill>
        <patternFill patternType="none"/>
      </fill>
    </dxf>
    <dxf>
      <font>
        <b val="0"/>
        <i val="0"/>
        <strike val="0"/>
        <u val="none"/>
        <sz val="8"/>
        <color indexed="63"/>
        <name val="Tahoma"/>
      </font>
      <fill>
        <patternFill patternType="none"/>
      </fill>
    </dxf>
    <dxf>
      <font>
        <b val="0"/>
        <i val="0"/>
        <strike val="0"/>
        <u val="none"/>
        <sz val="8"/>
        <color indexed="63"/>
        <name val="Tahoma"/>
      </font>
      <fill>
        <patternFill patternType="none"/>
      </fill>
    </dxf>
    <dxf>
      <font>
        <strike val="0"/>
        <u val="none"/>
        <color theme="0"/>
      </font>
    </dxf>
    <dxf>
      <font>
        <b val="0"/>
        <i val="0"/>
        <strike val="0"/>
        <u val="none"/>
        <sz val="8"/>
        <color indexed="63"/>
        <name val="Tahoma"/>
      </font>
      <numFmt numFmtId="3" formatCode="#,##0"/>
      <fill>
        <patternFill patternType="none"/>
      </fill>
    </dxf>
    <dxf>
      <font>
        <b val="0"/>
        <i val="0"/>
        <strike val="0"/>
        <u val="none"/>
        <sz val="8"/>
        <color indexed="63"/>
        <name val="Tahoma"/>
      </font>
      <numFmt numFmtId="3" formatCode="#,##0"/>
      <fill>
        <patternFill patternType="none"/>
      </fill>
    </dxf>
    <dxf>
      <font>
        <b val="0"/>
        <i val="0"/>
        <strike val="0"/>
        <u val="none"/>
        <sz val="8"/>
        <color indexed="63"/>
        <name val="Tahoma"/>
      </font>
      <numFmt numFmtId="3" formatCode="#,##0"/>
      <fill>
        <patternFill patternType="none"/>
      </fill>
    </dxf>
    <dxf>
      <font>
        <b val="0"/>
        <i val="0"/>
        <strike val="0"/>
        <u val="none"/>
        <sz val="8"/>
        <color indexed="63"/>
        <name val="Tahoma"/>
      </font>
      <numFmt numFmtId="30" formatCode="@"/>
      <fill>
        <patternFill patternType="none"/>
      </fill>
    </dxf>
    <dxf>
      <font>
        <b val="0"/>
        <i val="0"/>
        <strike val="0"/>
        <u val="none"/>
        <sz val="8"/>
        <color indexed="63"/>
        <name val="Tahoma"/>
      </font>
      <numFmt numFmtId="0" formatCode="General"/>
      <fill>
        <patternFill patternType="none"/>
      </fill>
    </dxf>
    <dxf>
      <font>
        <b val="0"/>
        <i val="0"/>
        <strike val="0"/>
        <u val="none"/>
        <sz val="8"/>
        <color indexed="63"/>
        <name val="Tahoma"/>
      </font>
      <numFmt numFmtId="169" formatCode="&quot;$&quot;#,##0"/>
      <fill>
        <patternFill patternType="none"/>
      </fill>
    </dxf>
    <dxf>
      <font>
        <b val="0"/>
        <i val="0"/>
        <strike val="0"/>
        <u val="none"/>
        <sz val="8"/>
        <color indexed="63"/>
        <name val="Tahoma"/>
      </font>
      <numFmt numFmtId="30" formatCode="@"/>
      <fill>
        <patternFill patternType="none"/>
      </fill>
    </dxf>
    <dxf>
      <font>
        <b val="0"/>
        <i val="0"/>
        <strike val="0"/>
        <u val="none"/>
        <sz val="8"/>
        <color theme="0"/>
        <name val="Tahoma"/>
      </font>
      <numFmt numFmtId="30" formatCode="@"/>
      <fill>
        <patternFill patternType="none"/>
      </fill>
    </dxf>
    <dxf>
      <font>
        <b val="0"/>
        <i val="0"/>
        <strike val="0"/>
        <u val="none"/>
        <sz val="11"/>
        <color rgb="FF333333"/>
        <name val="Calibri"/>
      </font>
      <numFmt numFmtId="167" formatCode="0.0%"/>
      <fill>
        <patternFill patternType="solid">
          <bgColor rgb="FFFFFFFF"/>
        </patternFill>
      </fill>
      <alignment horizontal="right" vertical="center" textRotation="0" wrapText="1" shrinkToFit="0" readingOrder="0"/>
      <border>
        <left/>
        <right/>
        <top style="medium">
          <color rgb="FF4F81BD"/>
        </top>
        <bottom/>
      </border>
    </dxf>
    <dxf>
      <font>
        <b val="0"/>
        <i val="0"/>
        <strike val="0"/>
        <u val="none"/>
        <sz val="11"/>
        <color rgb="FF333333"/>
        <name val="Calibri"/>
      </font>
      <numFmt numFmtId="3" formatCode="#,##0"/>
      <fill>
        <patternFill patternType="solid">
          <bgColor rgb="FFFFFFFF"/>
        </patternFill>
      </fill>
      <alignment horizontal="right" vertical="center" textRotation="0" wrapText="1" shrinkToFit="0" readingOrder="0"/>
      <border>
        <left/>
        <right/>
        <top style="medium">
          <color rgb="FF4F81BD"/>
        </top>
        <bottom/>
      </border>
    </dxf>
    <dxf>
      <font>
        <b/>
        <i val="0"/>
        <strike val="0"/>
        <u val="none"/>
        <sz val="11"/>
        <color rgb="FF333333"/>
        <name val="Calibri"/>
      </font>
      <fill>
        <patternFill patternType="solid">
          <bgColor rgb="FFFFFFFF"/>
        </patternFill>
      </fill>
      <alignment horizontal="general" vertical="center" textRotation="0" wrapText="1" shrinkToFit="0" readingOrder="0"/>
      <border>
        <left/>
        <right/>
        <top style="medium">
          <color rgb="FF4F81BD"/>
        </top>
        <bottom/>
      </border>
    </dxf>
    <dxf>
      <border>
        <left style="medium">
          <color rgb="FF4F81BD"/>
        </left>
        <right style="medium">
          <color rgb="FF4F81BD"/>
        </right>
        <top style="medium">
          <color rgb="FF4F81BD"/>
        </top>
        <bottom style="medium">
          <color rgb="FF4F81BD"/>
        </bottom>
      </border>
    </dxf>
    <dxf>
      <font>
        <b val="0"/>
        <i val="0"/>
        <strike val="0"/>
        <u val="none"/>
        <sz val="11"/>
        <color rgb="FF333333"/>
        <name val="Calibri"/>
      </font>
      <numFmt numFmtId="14" formatCode="0.00%"/>
      <fill>
        <patternFill patternType="solid">
          <bgColor rgb="FFFFFFFF"/>
        </patternFill>
      </fill>
      <alignment horizontal="right" vertical="center" textRotation="0" wrapText="1" shrinkToFit="0" readingOrder="0"/>
      <border>
        <left/>
        <right/>
        <top style="medium">
          <color rgb="FF4F81BD"/>
        </top>
        <bottom/>
      </border>
    </dxf>
    <dxf>
      <font>
        <b val="0"/>
        <i val="0"/>
        <strike val="0"/>
        <u val="none"/>
        <sz val="11"/>
        <color rgb="FF333333"/>
        <name val="Calibri"/>
      </font>
      <numFmt numFmtId="3" formatCode="#,##0"/>
      <fill>
        <patternFill patternType="solid">
          <bgColor rgb="FFFFFFFF"/>
        </patternFill>
      </fill>
      <alignment horizontal="right" vertical="center" textRotation="0" wrapText="1" shrinkToFit="0" readingOrder="0"/>
      <border>
        <left/>
        <right/>
        <top style="medium">
          <color rgb="FF4F81BD"/>
        </top>
        <bottom/>
      </border>
    </dxf>
    <dxf>
      <font>
        <b/>
        <i val="0"/>
        <strike val="0"/>
        <u val="none"/>
        <sz val="11"/>
        <color rgb="FF333333"/>
        <name val="Calibri"/>
      </font>
      <fill>
        <patternFill patternType="solid">
          <bgColor rgb="FFFFFFFF"/>
        </patternFill>
      </fill>
      <alignment horizontal="general" vertical="center" textRotation="0" wrapText="1" shrinkToFit="0" readingOrder="0"/>
      <border>
        <left/>
        <right/>
        <top style="medium">
          <color rgb="FF4F81BD"/>
        </top>
        <bottom/>
      </border>
    </dxf>
    <dxf>
      <border>
        <left style="medium">
          <color rgb="FF4F81BD"/>
        </left>
        <right style="medium">
          <color rgb="FF4F81BD"/>
        </right>
        <top style="medium">
          <color rgb="FF4F81BD"/>
        </top>
        <bottom style="medium">
          <color rgb="FF4F81BD"/>
        </bottom>
      </border>
    </dxf>
    <dxf>
      <font>
        <b val="0"/>
        <i val="0"/>
        <strike val="0"/>
        <u val="none"/>
        <sz val="11"/>
        <color rgb="FF333333"/>
        <name val="Calibri"/>
      </font>
      <numFmt numFmtId="14" formatCode="0.00%"/>
      <fill>
        <patternFill patternType="solid">
          <bgColor rgb="FFFFFFFF"/>
        </patternFill>
      </fill>
      <alignment horizontal="right" vertical="center" textRotation="0" wrapText="1" shrinkToFit="0" readingOrder="0"/>
      <border>
        <left/>
        <right/>
        <top style="medium">
          <color rgb="FF4F81BD"/>
        </top>
        <bottom/>
      </border>
    </dxf>
    <dxf>
      <font>
        <b val="0"/>
        <i val="0"/>
        <strike val="0"/>
        <u val="none"/>
        <sz val="11"/>
        <color rgb="FF333333"/>
        <name val="Calibri"/>
      </font>
      <numFmt numFmtId="3" formatCode="#,##0"/>
      <fill>
        <patternFill patternType="solid">
          <bgColor rgb="FFFFFFFF"/>
        </patternFill>
      </fill>
      <alignment horizontal="right" vertical="center" textRotation="0" wrapText="1" shrinkToFit="0" readingOrder="0"/>
      <border>
        <left/>
        <right/>
        <top style="medium">
          <color rgb="FF4F81BD"/>
        </top>
        <bottom/>
      </border>
    </dxf>
    <dxf>
      <font>
        <b/>
        <i val="0"/>
        <strike val="0"/>
        <u val="none"/>
        <sz val="11"/>
        <color rgb="FF333333"/>
        <name val="Calibri"/>
      </font>
      <fill>
        <patternFill patternType="solid">
          <bgColor rgb="FFFFFFFF"/>
        </patternFill>
      </fill>
      <alignment horizontal="general" vertical="center" textRotation="0" wrapText="1" shrinkToFit="0" readingOrder="0"/>
      <border>
        <left/>
        <right/>
        <top style="medium">
          <color rgb="FF4F81BD"/>
        </top>
        <bottom/>
      </border>
    </dxf>
    <dxf>
      <border>
        <left style="medium">
          <color rgb="FF4F81BD"/>
        </left>
        <right style="medium">
          <color rgb="FF4F81BD"/>
        </right>
        <top style="medium">
          <color rgb="FF4F81BD"/>
        </top>
        <bottom style="medium">
          <color rgb="FF4F81BD"/>
        </bottom>
      </border>
    </dxf>
    <dxf>
      <font>
        <b/>
        <i val="0"/>
        <strike val="0"/>
        <u val="none"/>
        <sz val="11"/>
        <color theme="1"/>
        <name val="Calibri"/>
      </font>
      <numFmt numFmtId="167" formatCode="0.0%"/>
      <fill>
        <patternFill patternType="none"/>
      </fill>
      <alignment horizontal="general" vertical="center" textRotation="0" wrapText="1" shrinkToFit="0" readingOrder="0"/>
    </dxf>
    <dxf>
      <font>
        <b/>
        <i val="0"/>
        <strike val="0"/>
        <u val="none"/>
        <sz val="11"/>
        <color theme="1"/>
        <name val="Calibri"/>
      </font>
      <numFmt numFmtId="3" formatCode="#,##0"/>
      <fill>
        <patternFill patternType="none"/>
      </fill>
      <alignment horizontal="general" vertical="center" textRotation="0" wrapText="1" shrinkToFit="0" readingOrder="0"/>
    </dxf>
    <dxf>
      <font>
        <b/>
        <i val="0"/>
        <strike val="0"/>
        <u val="none"/>
        <sz val="11"/>
        <color theme="1"/>
        <name val="Calibri"/>
      </font>
      <numFmt numFmtId="167" formatCode="0.0%"/>
      <fill>
        <patternFill patternType="none"/>
      </fill>
      <alignment horizontal="general" vertical="center" textRotation="0" wrapText="1" shrinkToFit="0" readingOrder="0"/>
    </dxf>
    <dxf>
      <font>
        <b/>
        <i val="0"/>
        <strike val="0"/>
        <u val="none"/>
        <sz val="11"/>
        <color theme="1"/>
        <name val="Calibri"/>
      </font>
      <numFmt numFmtId="3" formatCode="#,##0"/>
      <fill>
        <patternFill patternType="none"/>
      </fill>
      <alignment horizontal="general" vertical="center" textRotation="0" wrapText="1" shrinkToFit="0" readingOrder="0"/>
    </dxf>
    <dxf>
      <font>
        <b/>
        <i val="0"/>
        <strike val="0"/>
        <u val="none"/>
        <sz val="11"/>
        <color theme="1"/>
        <name val="Calibri"/>
      </font>
      <fill>
        <patternFill patternType="none"/>
      </fill>
      <alignment horizontal="general" vertical="center" textRotation="0" wrapText="1" shrinkToFit="0" readingOrder="0"/>
    </dxf>
    <dxf>
      <border>
        <left/>
        <right/>
        <top style="thin">
          <color theme="4" tint="-0.24994659260841701"/>
        </top>
        <bottom style="thin">
          <color theme="4" tint="-0.24994659260841701"/>
        </bottom>
      </border>
    </dxf>
    <dxf>
      <font>
        <strike val="0"/>
        <u val="none"/>
        <sz val="11"/>
        <color theme="1"/>
        <name val="Calibri"/>
      </font>
      <fill>
        <patternFill patternType="none"/>
      </fill>
    </dxf>
    <dxf>
      <font>
        <b/>
        <i val="0"/>
        <strike val="0"/>
        <u val="none"/>
        <sz val="11"/>
        <color theme="0"/>
        <name val="Calibri"/>
      </font>
      <fill>
        <patternFill patternType="solid">
          <bgColor rgb="FF4F81BD"/>
        </patternFill>
      </fill>
      <alignment horizontal="general" vertical="center" textRotation="0" wrapText="1"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25"/>
          <c:y val="5.1499999999999997E-2"/>
          <c:w val="0.82099999999999995"/>
          <c:h val="0.63275000000000003"/>
        </c:manualLayout>
      </c:layout>
      <c:barChart>
        <c:barDir val="col"/>
        <c:grouping val="stacked"/>
        <c:varyColors val="0"/>
        <c:ser>
          <c:idx val="1"/>
          <c:order val="1"/>
          <c:tx>
            <c:strRef>
              <c:f>'MCR Originations'!$C$3</c:f>
              <c:strCache>
                <c:ptCount val="1"/>
                <c:pt idx="0">
                  <c:v>Filing Quarter</c:v>
                </c:pt>
              </c:strCache>
            </c:strRef>
          </c:tx>
          <c:invertIfNegative val="0"/>
          <c:cat>
            <c:strRef>
              <c:f>'MCR Originations'!$A$4:$A$25</c:f>
              <c:strCache>
                <c:ptCount val="22"/>
                <c:pt idx="0">
                  <c:v>2018</c:v>
                </c:pt>
                <c:pt idx="1">
                  <c:v>2018</c:v>
                </c:pt>
                <c:pt idx="2">
                  <c:v>2018</c:v>
                </c:pt>
                <c:pt idx="3">
                  <c:v>2018</c:v>
                </c:pt>
                <c:pt idx="4">
                  <c:v>2019</c:v>
                </c:pt>
                <c:pt idx="5">
                  <c:v>2019</c:v>
                </c:pt>
                <c:pt idx="6">
                  <c:v>2019</c:v>
                </c:pt>
                <c:pt idx="7">
                  <c:v>2019</c:v>
                </c:pt>
                <c:pt idx="8">
                  <c:v>2020</c:v>
                </c:pt>
                <c:pt idx="9">
                  <c:v>2020</c:v>
                </c:pt>
                <c:pt idx="10">
                  <c:v>2020</c:v>
                </c:pt>
                <c:pt idx="11">
                  <c:v>2020</c:v>
                </c:pt>
                <c:pt idx="12">
                  <c:v>2021</c:v>
                </c:pt>
                <c:pt idx="13">
                  <c:v>2021</c:v>
                </c:pt>
                <c:pt idx="14">
                  <c:v>2021</c:v>
                </c:pt>
                <c:pt idx="15">
                  <c:v>2021</c:v>
                </c:pt>
                <c:pt idx="16">
                  <c:v>2022</c:v>
                </c:pt>
                <c:pt idx="17">
                  <c:v>2022</c:v>
                </c:pt>
                <c:pt idx="18">
                  <c:v>2022</c:v>
                </c:pt>
                <c:pt idx="19">
                  <c:v>2022</c:v>
                </c:pt>
                <c:pt idx="20">
                  <c:v>2023</c:v>
                </c:pt>
                <c:pt idx="21">
                  <c:v>2023</c:v>
                </c:pt>
              </c:strCache>
            </c:strRef>
          </c:cat>
          <c:val>
            <c:numRef>
              <c:f>'MCR Originations'!$C$4:$C$25</c:f>
            </c:numRef>
          </c:val>
          <c:extLst>
            <c:ext xmlns:c16="http://schemas.microsoft.com/office/drawing/2014/chart" uri="{C3380CC4-5D6E-409C-BE32-E72D297353CC}">
              <c16:uniqueId val="{00000002-CED1-4159-8B41-DE1EC653B9AD}"/>
            </c:ext>
          </c:extLst>
        </c:ser>
        <c:ser>
          <c:idx val="2"/>
          <c:order val="2"/>
          <c:tx>
            <c:strRef>
              <c:f>'MCR Originations'!$D$3</c:f>
              <c:strCache>
                <c:ptCount val="1"/>
                <c:pt idx="0">
                  <c:v>Home Purchase</c:v>
                </c:pt>
              </c:strCache>
            </c:strRef>
          </c:tx>
          <c:spPr>
            <a:solidFill>
              <a:schemeClr val="tx2">
                <a:lumMod val="20000"/>
                <a:lumOff val="80000"/>
              </a:schemeClr>
            </a:solidFill>
            <a:ln w="6350">
              <a:noFill/>
            </a:ln>
            <a:effectLst/>
          </c:spPr>
          <c:invertIfNegative val="0"/>
          <c:cat>
            <c:strRef>
              <c:f>'MCR Originations'!$A$4:$A$25</c:f>
              <c:strCache>
                <c:ptCount val="22"/>
                <c:pt idx="0">
                  <c:v>2018</c:v>
                </c:pt>
                <c:pt idx="1">
                  <c:v>2018</c:v>
                </c:pt>
                <c:pt idx="2">
                  <c:v>2018</c:v>
                </c:pt>
                <c:pt idx="3">
                  <c:v>2018</c:v>
                </c:pt>
                <c:pt idx="4">
                  <c:v>2019</c:v>
                </c:pt>
                <c:pt idx="5">
                  <c:v>2019</c:v>
                </c:pt>
                <c:pt idx="6">
                  <c:v>2019</c:v>
                </c:pt>
                <c:pt idx="7">
                  <c:v>2019</c:v>
                </c:pt>
                <c:pt idx="8">
                  <c:v>2020</c:v>
                </c:pt>
                <c:pt idx="9">
                  <c:v>2020</c:v>
                </c:pt>
                <c:pt idx="10">
                  <c:v>2020</c:v>
                </c:pt>
                <c:pt idx="11">
                  <c:v>2020</c:v>
                </c:pt>
                <c:pt idx="12">
                  <c:v>2021</c:v>
                </c:pt>
                <c:pt idx="13">
                  <c:v>2021</c:v>
                </c:pt>
                <c:pt idx="14">
                  <c:v>2021</c:v>
                </c:pt>
                <c:pt idx="15">
                  <c:v>2021</c:v>
                </c:pt>
                <c:pt idx="16">
                  <c:v>2022</c:v>
                </c:pt>
                <c:pt idx="17">
                  <c:v>2022</c:v>
                </c:pt>
                <c:pt idx="18">
                  <c:v>2022</c:v>
                </c:pt>
                <c:pt idx="19">
                  <c:v>2022</c:v>
                </c:pt>
                <c:pt idx="20">
                  <c:v>2023</c:v>
                </c:pt>
                <c:pt idx="21">
                  <c:v>2023</c:v>
                </c:pt>
              </c:strCache>
            </c:strRef>
          </c:cat>
          <c:val>
            <c:numRef>
              <c:f>'MCR Originations'!$D$4:$D$25</c:f>
              <c:numCache>
                <c:formatCode>#,##0</c:formatCode>
                <c:ptCount val="22"/>
                <c:pt idx="0">
                  <c:v>123918265027</c:v>
                </c:pt>
                <c:pt idx="1">
                  <c:v>183305206616</c:v>
                </c:pt>
                <c:pt idx="2">
                  <c:v>173035680065</c:v>
                </c:pt>
                <c:pt idx="3">
                  <c:v>146582947480</c:v>
                </c:pt>
                <c:pt idx="4">
                  <c:v>124167950342</c:v>
                </c:pt>
                <c:pt idx="5">
                  <c:v>194164936334</c:v>
                </c:pt>
                <c:pt idx="6">
                  <c:v>194660962864</c:v>
                </c:pt>
                <c:pt idx="7">
                  <c:v>171566080770</c:v>
                </c:pt>
                <c:pt idx="8">
                  <c:v>151038464715</c:v>
                </c:pt>
                <c:pt idx="9">
                  <c:v>185834970238</c:v>
                </c:pt>
                <c:pt idx="10">
                  <c:v>271545152908</c:v>
                </c:pt>
                <c:pt idx="11">
                  <c:v>260716086828</c:v>
                </c:pt>
                <c:pt idx="12">
                  <c:v>219373193417</c:v>
                </c:pt>
                <c:pt idx="13">
                  <c:v>314601426960</c:v>
                </c:pt>
                <c:pt idx="14">
                  <c:v>316080186159</c:v>
                </c:pt>
                <c:pt idx="15">
                  <c:v>297500854357</c:v>
                </c:pt>
                <c:pt idx="16">
                  <c:v>239378400011</c:v>
                </c:pt>
                <c:pt idx="17">
                  <c:v>287451455550</c:v>
                </c:pt>
                <c:pt idx="18">
                  <c:v>246034181950</c:v>
                </c:pt>
                <c:pt idx="19">
                  <c:v>177527405262</c:v>
                </c:pt>
                <c:pt idx="20">
                  <c:v>170785999324</c:v>
                </c:pt>
                <c:pt idx="21">
                  <c:v>209645822870</c:v>
                </c:pt>
              </c:numCache>
            </c:numRef>
          </c:val>
          <c:extLst>
            <c:ext xmlns:c16="http://schemas.microsoft.com/office/drawing/2014/chart" uri="{C3380CC4-5D6E-409C-BE32-E72D297353CC}">
              <c16:uniqueId val="{00000003-CED1-4159-8B41-DE1EC653B9AD}"/>
            </c:ext>
          </c:extLst>
        </c:ser>
        <c:ser>
          <c:idx val="3"/>
          <c:order val="3"/>
          <c:tx>
            <c:strRef>
              <c:f>'MCR Originations'!$E$3</c:f>
              <c:strCache>
                <c:ptCount val="1"/>
                <c:pt idx="0">
                  <c:v>Refinancing</c:v>
                </c:pt>
              </c:strCache>
            </c:strRef>
          </c:tx>
          <c:spPr>
            <a:solidFill>
              <a:schemeClr val="tx2">
                <a:lumMod val="60000"/>
                <a:lumOff val="40000"/>
              </a:schemeClr>
            </a:solidFill>
            <a:ln w="6350">
              <a:noFill/>
            </a:ln>
            <a:effectLst/>
          </c:spPr>
          <c:invertIfNegative val="0"/>
          <c:cat>
            <c:strRef>
              <c:f>'MCR Originations'!$A$4:$A$25</c:f>
              <c:strCache>
                <c:ptCount val="22"/>
                <c:pt idx="0">
                  <c:v>2018</c:v>
                </c:pt>
                <c:pt idx="1">
                  <c:v>2018</c:v>
                </c:pt>
                <c:pt idx="2">
                  <c:v>2018</c:v>
                </c:pt>
                <c:pt idx="3">
                  <c:v>2018</c:v>
                </c:pt>
                <c:pt idx="4">
                  <c:v>2019</c:v>
                </c:pt>
                <c:pt idx="5">
                  <c:v>2019</c:v>
                </c:pt>
                <c:pt idx="6">
                  <c:v>2019</c:v>
                </c:pt>
                <c:pt idx="7">
                  <c:v>2019</c:v>
                </c:pt>
                <c:pt idx="8">
                  <c:v>2020</c:v>
                </c:pt>
                <c:pt idx="9">
                  <c:v>2020</c:v>
                </c:pt>
                <c:pt idx="10">
                  <c:v>2020</c:v>
                </c:pt>
                <c:pt idx="11">
                  <c:v>2020</c:v>
                </c:pt>
                <c:pt idx="12">
                  <c:v>2021</c:v>
                </c:pt>
                <c:pt idx="13">
                  <c:v>2021</c:v>
                </c:pt>
                <c:pt idx="14">
                  <c:v>2021</c:v>
                </c:pt>
                <c:pt idx="15">
                  <c:v>2021</c:v>
                </c:pt>
                <c:pt idx="16">
                  <c:v>2022</c:v>
                </c:pt>
                <c:pt idx="17">
                  <c:v>2022</c:v>
                </c:pt>
                <c:pt idx="18">
                  <c:v>2022</c:v>
                </c:pt>
                <c:pt idx="19">
                  <c:v>2022</c:v>
                </c:pt>
                <c:pt idx="20">
                  <c:v>2023</c:v>
                </c:pt>
                <c:pt idx="21">
                  <c:v>2023</c:v>
                </c:pt>
              </c:strCache>
            </c:strRef>
          </c:cat>
          <c:val>
            <c:numRef>
              <c:f>'MCR Originations'!$E$4:$E$25</c:f>
              <c:numCache>
                <c:formatCode>#,##0</c:formatCode>
                <c:ptCount val="22"/>
                <c:pt idx="0">
                  <c:v>74690371787</c:v>
                </c:pt>
                <c:pt idx="1">
                  <c:v>59053391038</c:v>
                </c:pt>
                <c:pt idx="2">
                  <c:v>56269972282</c:v>
                </c:pt>
                <c:pt idx="3">
                  <c:v>54748609396</c:v>
                </c:pt>
                <c:pt idx="4">
                  <c:v>63182176214</c:v>
                </c:pt>
                <c:pt idx="5">
                  <c:v>104689106436</c:v>
                </c:pt>
                <c:pt idx="6">
                  <c:v>189455818161</c:v>
                </c:pt>
                <c:pt idx="7">
                  <c:v>217176191066</c:v>
                </c:pt>
                <c:pt idx="8">
                  <c:v>249883355055</c:v>
                </c:pt>
                <c:pt idx="9">
                  <c:v>397699561291</c:v>
                </c:pt>
                <c:pt idx="10">
                  <c:v>476415225210</c:v>
                </c:pt>
                <c:pt idx="11">
                  <c:v>553230462737</c:v>
                </c:pt>
                <c:pt idx="12">
                  <c:v>563437539008</c:v>
                </c:pt>
                <c:pt idx="13">
                  <c:v>411286136949</c:v>
                </c:pt>
                <c:pt idx="14">
                  <c:v>361987934670</c:v>
                </c:pt>
                <c:pt idx="15">
                  <c:v>305331305905</c:v>
                </c:pt>
                <c:pt idx="16">
                  <c:v>203309402014</c:v>
                </c:pt>
                <c:pt idx="17">
                  <c:v>104016880177</c:v>
                </c:pt>
                <c:pt idx="18">
                  <c:v>65197876752</c:v>
                </c:pt>
                <c:pt idx="19">
                  <c:v>34553702136</c:v>
                </c:pt>
                <c:pt idx="20">
                  <c:v>29462048768</c:v>
                </c:pt>
                <c:pt idx="21">
                  <c:v>33891889738</c:v>
                </c:pt>
              </c:numCache>
            </c:numRef>
          </c:val>
          <c:extLst>
            <c:ext xmlns:c16="http://schemas.microsoft.com/office/drawing/2014/chart" uri="{C3380CC4-5D6E-409C-BE32-E72D297353CC}">
              <c16:uniqueId val="{00000004-CED1-4159-8B41-DE1EC653B9AD}"/>
            </c:ext>
          </c:extLst>
        </c:ser>
        <c:ser>
          <c:idx val="4"/>
          <c:order val="4"/>
          <c:tx>
            <c:strRef>
              <c:f>'MCR Originations'!$F$3</c:f>
              <c:strCache>
                <c:ptCount val="1"/>
                <c:pt idx="0">
                  <c:v>Home Improvement</c:v>
                </c:pt>
              </c:strCache>
            </c:strRef>
          </c:tx>
          <c:spPr>
            <a:solidFill>
              <a:schemeClr val="tx2">
                <a:lumMod val="75000"/>
              </a:schemeClr>
            </a:solidFill>
            <a:ln w="6350">
              <a:noFill/>
            </a:ln>
            <a:effectLst/>
          </c:spPr>
          <c:invertIfNegative val="0"/>
          <c:cat>
            <c:strRef>
              <c:f>'MCR Originations'!$A$4:$A$25</c:f>
              <c:strCache>
                <c:ptCount val="22"/>
                <c:pt idx="0">
                  <c:v>2018</c:v>
                </c:pt>
                <c:pt idx="1">
                  <c:v>2018</c:v>
                </c:pt>
                <c:pt idx="2">
                  <c:v>2018</c:v>
                </c:pt>
                <c:pt idx="3">
                  <c:v>2018</c:v>
                </c:pt>
                <c:pt idx="4">
                  <c:v>2019</c:v>
                </c:pt>
                <c:pt idx="5">
                  <c:v>2019</c:v>
                </c:pt>
                <c:pt idx="6">
                  <c:v>2019</c:v>
                </c:pt>
                <c:pt idx="7">
                  <c:v>2019</c:v>
                </c:pt>
                <c:pt idx="8">
                  <c:v>2020</c:v>
                </c:pt>
                <c:pt idx="9">
                  <c:v>2020</c:v>
                </c:pt>
                <c:pt idx="10">
                  <c:v>2020</c:v>
                </c:pt>
                <c:pt idx="11">
                  <c:v>2020</c:v>
                </c:pt>
                <c:pt idx="12">
                  <c:v>2021</c:v>
                </c:pt>
                <c:pt idx="13">
                  <c:v>2021</c:v>
                </c:pt>
                <c:pt idx="14">
                  <c:v>2021</c:v>
                </c:pt>
                <c:pt idx="15">
                  <c:v>2021</c:v>
                </c:pt>
                <c:pt idx="16">
                  <c:v>2022</c:v>
                </c:pt>
                <c:pt idx="17">
                  <c:v>2022</c:v>
                </c:pt>
                <c:pt idx="18">
                  <c:v>2022</c:v>
                </c:pt>
                <c:pt idx="19">
                  <c:v>2022</c:v>
                </c:pt>
                <c:pt idx="20">
                  <c:v>2023</c:v>
                </c:pt>
                <c:pt idx="21">
                  <c:v>2023</c:v>
                </c:pt>
              </c:strCache>
            </c:strRef>
          </c:cat>
          <c:val>
            <c:numRef>
              <c:f>'MCR Originations'!$F$4:$F$25</c:f>
              <c:numCache>
                <c:formatCode>#,##0</c:formatCode>
                <c:ptCount val="22"/>
                <c:pt idx="0">
                  <c:v>5301523310</c:v>
                </c:pt>
                <c:pt idx="1">
                  <c:v>4783614107</c:v>
                </c:pt>
                <c:pt idx="2">
                  <c:v>4971421243</c:v>
                </c:pt>
                <c:pt idx="3">
                  <c:v>8157899656</c:v>
                </c:pt>
                <c:pt idx="4">
                  <c:v>3940300862</c:v>
                </c:pt>
                <c:pt idx="5">
                  <c:v>5528693711</c:v>
                </c:pt>
                <c:pt idx="6">
                  <c:v>8448960420</c:v>
                </c:pt>
                <c:pt idx="7">
                  <c:v>8415060739</c:v>
                </c:pt>
                <c:pt idx="8">
                  <c:v>7769524822</c:v>
                </c:pt>
                <c:pt idx="9">
                  <c:v>12119142715</c:v>
                </c:pt>
                <c:pt idx="10">
                  <c:v>12915024509</c:v>
                </c:pt>
                <c:pt idx="11">
                  <c:v>16736792161</c:v>
                </c:pt>
                <c:pt idx="12">
                  <c:v>18406907072</c:v>
                </c:pt>
                <c:pt idx="13">
                  <c:v>17517458279</c:v>
                </c:pt>
                <c:pt idx="14">
                  <c:v>21478380391</c:v>
                </c:pt>
                <c:pt idx="15">
                  <c:v>23246373748</c:v>
                </c:pt>
                <c:pt idx="16">
                  <c:v>15906744805</c:v>
                </c:pt>
                <c:pt idx="17">
                  <c:v>8858764726</c:v>
                </c:pt>
                <c:pt idx="18">
                  <c:v>5407453396</c:v>
                </c:pt>
                <c:pt idx="19">
                  <c:v>2907840586</c:v>
                </c:pt>
                <c:pt idx="20">
                  <c:v>2644244216</c:v>
                </c:pt>
                <c:pt idx="21">
                  <c:v>3227185069</c:v>
                </c:pt>
              </c:numCache>
            </c:numRef>
          </c:val>
          <c:extLst>
            <c:ext xmlns:c16="http://schemas.microsoft.com/office/drawing/2014/chart" uri="{C3380CC4-5D6E-409C-BE32-E72D297353CC}">
              <c16:uniqueId val="{00000005-CED1-4159-8B41-DE1EC653B9AD}"/>
            </c:ext>
          </c:extLst>
        </c:ser>
        <c:dLbls>
          <c:showLegendKey val="0"/>
          <c:showVal val="0"/>
          <c:showCatName val="0"/>
          <c:showSerName val="0"/>
          <c:showPercent val="0"/>
          <c:showBubbleSize val="0"/>
        </c:dLbls>
        <c:gapWidth val="75"/>
        <c:overlap val="100"/>
        <c:axId val="24877498"/>
        <c:axId val="4118034"/>
        <c:extLst>
          <c:ext xmlns:c15="http://schemas.microsoft.com/office/drawing/2012/chart" uri="{02D57815-91ED-43cb-92C2-25804820EDAC}">
            <c15:filteredBarSeries>
              <c15:ser>
                <c:idx val="0"/>
                <c:order val="0"/>
                <c:tx>
                  <c:strRef>
                    <c:extLst>
                      <c:ext uri="{02D57815-91ED-43cb-92C2-25804820EDAC}">
                        <c15:formulaRef>
                          <c15:sqref>'MCR Originations'!$B$3</c15:sqref>
                        </c15:formulaRef>
                      </c:ext>
                    </c:extLst>
                    <c:strCache>
                      <c:ptCount val="1"/>
                      <c:pt idx="0">
                        <c:v>Quarter</c:v>
                      </c:pt>
                    </c:strCache>
                  </c:strRef>
                </c:tx>
                <c:spPr>
                  <a:solidFill>
                    <a:schemeClr val="accent1"/>
                  </a:solidFill>
                  <a:ln>
                    <a:noFill/>
                  </a:ln>
                  <a:effectLst/>
                </c:spPr>
                <c:invertIfNegative val="0"/>
                <c:cat>
                  <c:strRef>
                    <c:extLst>
                      <c:ext uri="{02D57815-91ED-43cb-92C2-25804820EDAC}">
                        <c15:formulaRef>
                          <c15:sqref>'MCR Originations'!$A$4:$A$6</c15:sqref>
                        </c15:formulaRef>
                      </c:ext>
                    </c:extLst>
                    <c:strCache>
                      <c:ptCount val="3"/>
                      <c:pt idx="0">
                        <c:v>2018</c:v>
                      </c:pt>
                      <c:pt idx="1">
                        <c:v>2018</c:v>
                      </c:pt>
                      <c:pt idx="2">
                        <c:v>2018</c:v>
                      </c:pt>
                    </c:strCache>
                  </c:strRef>
                </c:cat>
                <c:val>
                  <c:numRef>
                    <c:extLst>
                      <c:ext uri="{02D57815-91ED-43cb-92C2-25804820EDAC}">
                        <c15:formulaRef>
                          <c15:sqref>'MCR Originations'!$B$4:$B$6</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3-706F-4AE2-AEA5-2CDD91E14E2A}"/>
                  </c:ext>
                </c:extLst>
              </c15:ser>
            </c15:filteredBarSeries>
          </c:ext>
        </c:extLst>
      </c:barChart>
      <c:catAx>
        <c:axId val="24877498"/>
        <c:scaling>
          <c:orientation val="minMax"/>
        </c:scaling>
        <c:delete val="0"/>
        <c:axPos val="b"/>
        <c:numFmt formatCode="General" sourceLinked="0"/>
        <c:majorTickMark val="out"/>
        <c:minorTickMark val="none"/>
        <c:tickLblPos val="nextTo"/>
        <c:spPr>
          <a:noFill/>
          <a:ln w="9525" cap="flat" cmpd="sng">
            <a:solidFill>
              <a:schemeClr val="tx1">
                <a:tint val="75000"/>
                <a:shade val="95000"/>
                <a:satMod val="105000"/>
              </a:schemeClr>
            </a:solidFill>
            <a:prstDash val="solid"/>
            <a:round/>
          </a:ln>
          <a:effectLst/>
        </c:spPr>
        <c:txPr>
          <a:bodyPr rot="0" spcFirstLastPara="1" vertOverflow="ellipsis" vert="horz" wrap="square" anchor="ctr" anchorCtr="1"/>
          <a:lstStyle/>
          <a:p>
            <a:pPr>
              <a:defRPr lang="en-US" sz="1000" b="0" i="0" u="none" kern="1200" baseline="0">
                <a:solidFill>
                  <a:schemeClr val="tx1"/>
                </a:solidFill>
                <a:latin typeface="+mn-lt"/>
                <a:ea typeface="+mn-ea"/>
                <a:cs typeface="+mn-cs"/>
              </a:defRPr>
            </a:pPr>
            <a:endParaRPr lang="en-US"/>
          </a:p>
        </c:txPr>
        <c:crossAx val="4118034"/>
        <c:crosses val="autoZero"/>
        <c:auto val="1"/>
        <c:lblAlgn val="ctr"/>
        <c:lblOffset val="100"/>
        <c:tickLblSkip val="4"/>
        <c:tickMarkSkip val="4"/>
        <c:noMultiLvlLbl val="0"/>
      </c:catAx>
      <c:valAx>
        <c:axId val="4118034"/>
        <c:scaling>
          <c:orientation val="minMax"/>
        </c:scaling>
        <c:delete val="0"/>
        <c:axPos val="l"/>
        <c:numFmt formatCode="#,##0" sourceLinked="1"/>
        <c:majorTickMark val="out"/>
        <c:minorTickMark val="none"/>
        <c:tickLblPos val="nextTo"/>
        <c:spPr>
          <a:noFill/>
          <a:ln w="9525" cap="flat" cmpd="sng">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1000" b="0" i="0" u="none" kern="1200" baseline="0">
                <a:solidFill>
                  <a:schemeClr val="tx1"/>
                </a:solidFill>
                <a:latin typeface="+mn-lt"/>
                <a:ea typeface="+mn-ea"/>
                <a:cs typeface="+mn-cs"/>
              </a:defRPr>
            </a:pPr>
            <a:endParaRPr lang="en-US"/>
          </a:p>
        </c:txPr>
        <c:crossAx val="24877498"/>
        <c:crosses val="autoZero"/>
        <c:crossBetween val="between"/>
        <c:majorUnit val="100000000000"/>
        <c:dispUnits>
          <c:builtInUnit val="billions"/>
          <c:dispUnitsLbl>
            <c:layout>
              <c:manualLayout>
                <c:xMode val="edge"/>
                <c:yMode val="edge"/>
                <c:x val="3.3250000000000002E-2"/>
                <c:y val="0.13475000000000001"/>
              </c:manualLayout>
            </c:layout>
            <c:spPr>
              <a:noFill/>
              <a:ln w="6350">
                <a:noFill/>
              </a:ln>
              <a:effectLst/>
            </c:spPr>
            <c:txPr>
              <a:bodyPr rot="-5400000" vert="horz" wrap="square"/>
              <a:lstStyle/>
              <a:p>
                <a:pPr>
                  <a:defRPr lang="en-US" sz="1000" b="1" i="0" u="none" kern="1200" baseline="0">
                    <a:solidFill>
                      <a:schemeClr val="tx1"/>
                    </a:solidFill>
                    <a:latin typeface="+mn-lt"/>
                    <a:ea typeface="+mn-ea"/>
                    <a:cs typeface="+mn-cs"/>
                  </a:defRPr>
                </a:pPr>
                <a:endParaRPr lang="en-US"/>
              </a:p>
            </c:txPr>
          </c:dispUnitsLbl>
        </c:dispUnits>
      </c:valAx>
      <c:spPr>
        <a:noFill/>
        <a:ln w="6350">
          <a:noFill/>
        </a:ln>
        <a:effectLst/>
      </c:spPr>
    </c:plotArea>
    <c:legend>
      <c:legendPos val="b"/>
      <c:overlay val="0"/>
      <c:spPr>
        <a:noFill/>
        <a:ln w="6350">
          <a:noFill/>
        </a:ln>
        <a:effectLst/>
      </c:spPr>
      <c:txPr>
        <a:bodyPr rot="0" spcFirstLastPara="1" vertOverflow="ellipsis" vert="horz" wrap="square" anchor="ctr" anchorCtr="1"/>
        <a:lstStyle/>
        <a:p>
          <a:pPr algn="ctr">
            <a:defRPr lang="en-US" sz="1000" b="0" i="0" u="non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solidFill>
        <a:schemeClr val="tx1">
          <a:tint val="75000"/>
        </a:schemeClr>
      </a:solidFill>
      <a:prstDash val="solid"/>
      <a:round/>
    </a:ln>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wrap="square"/>
          <a:lstStyle/>
          <a:p>
            <a:pPr algn="ctr">
              <a:defRPr/>
            </a:pPr>
            <a:r>
              <a:rPr lang="en-US" u="none" baseline="0">
                <a:solidFill>
                  <a:schemeClr val="tx1"/>
                </a:solidFill>
                <a:latin typeface="Calibri"/>
                <a:ea typeface="Calibri"/>
              </a:rPr>
              <a:t>Number of Active MLOs for State-Licensed Companies</a:t>
            </a:r>
          </a:p>
        </c:rich>
      </c:tx>
      <c:overlay val="0"/>
      <c:spPr>
        <a:noFill/>
        <a:ln w="6350">
          <a:noFill/>
        </a:ln>
        <a:effectLst/>
      </c:spPr>
    </c:title>
    <c:autoTitleDeleted val="0"/>
    <c:plotArea>
      <c:layout/>
      <c:lineChart>
        <c:grouping val="standard"/>
        <c:varyColors val="0"/>
        <c:ser>
          <c:idx val="0"/>
          <c:order val="0"/>
          <c:tx>
            <c:strRef>
              <c:f>'MCR MLOs'!$B$4</c:f>
              <c:strCache>
                <c:ptCount val="1"/>
                <c:pt idx="0">
                  <c:v>Quarter</c:v>
                </c:pt>
              </c:strCache>
            </c:strRef>
          </c:tx>
          <c:marker>
            <c:symbol val="none"/>
          </c:marker>
          <c:cat>
            <c:strRef>
              <c:f>'MCR MLOs'!$A$5:$A$26</c:f>
              <c:strCache>
                <c:ptCount val="22"/>
                <c:pt idx="0">
                  <c:v>2018</c:v>
                </c:pt>
                <c:pt idx="1">
                  <c:v>2018</c:v>
                </c:pt>
                <c:pt idx="2">
                  <c:v>2018</c:v>
                </c:pt>
                <c:pt idx="3">
                  <c:v>2018</c:v>
                </c:pt>
                <c:pt idx="4">
                  <c:v>2019</c:v>
                </c:pt>
                <c:pt idx="5">
                  <c:v>2019</c:v>
                </c:pt>
                <c:pt idx="6">
                  <c:v>2019</c:v>
                </c:pt>
                <c:pt idx="7">
                  <c:v>2019</c:v>
                </c:pt>
                <c:pt idx="8">
                  <c:v>2020</c:v>
                </c:pt>
                <c:pt idx="9">
                  <c:v>2020</c:v>
                </c:pt>
                <c:pt idx="10">
                  <c:v>2020</c:v>
                </c:pt>
                <c:pt idx="11">
                  <c:v>2020</c:v>
                </c:pt>
                <c:pt idx="12">
                  <c:v>2021</c:v>
                </c:pt>
                <c:pt idx="13">
                  <c:v>2021</c:v>
                </c:pt>
                <c:pt idx="14">
                  <c:v>2021</c:v>
                </c:pt>
                <c:pt idx="15">
                  <c:v>2021</c:v>
                </c:pt>
                <c:pt idx="16">
                  <c:v>2022</c:v>
                </c:pt>
                <c:pt idx="17">
                  <c:v>2022</c:v>
                </c:pt>
                <c:pt idx="18">
                  <c:v>2022</c:v>
                </c:pt>
                <c:pt idx="19">
                  <c:v>2022</c:v>
                </c:pt>
                <c:pt idx="20">
                  <c:v>2023</c:v>
                </c:pt>
                <c:pt idx="21">
                  <c:v>2023</c:v>
                </c:pt>
              </c:strCache>
            </c:strRef>
          </c:cat>
          <c:val>
            <c:numRef>
              <c:f>'MCR MLOs'!$B$5:$B$26</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mooth val="0"/>
          <c:extLst>
            <c:ext xmlns:c16="http://schemas.microsoft.com/office/drawing/2014/chart" uri="{C3380CC4-5D6E-409C-BE32-E72D297353CC}">
              <c16:uniqueId val="{00000002-00F1-44EE-BAB1-54C18B167861}"/>
            </c:ext>
          </c:extLst>
        </c:ser>
        <c:ser>
          <c:idx val="1"/>
          <c:order val="1"/>
          <c:tx>
            <c:strRef>
              <c:f>'MCR MLOs'!$C$4</c:f>
              <c:strCache>
                <c:ptCount val="1"/>
                <c:pt idx="0">
                  <c:v>Filing Quarter</c:v>
                </c:pt>
              </c:strCache>
            </c:strRef>
          </c:tx>
          <c:marker>
            <c:symbol val="none"/>
          </c:marker>
          <c:cat>
            <c:strRef>
              <c:f>'MCR MLOs'!$A$5:$A$26</c:f>
              <c:strCache>
                <c:ptCount val="22"/>
                <c:pt idx="0">
                  <c:v>2018</c:v>
                </c:pt>
                <c:pt idx="1">
                  <c:v>2018</c:v>
                </c:pt>
                <c:pt idx="2">
                  <c:v>2018</c:v>
                </c:pt>
                <c:pt idx="3">
                  <c:v>2018</c:v>
                </c:pt>
                <c:pt idx="4">
                  <c:v>2019</c:v>
                </c:pt>
                <c:pt idx="5">
                  <c:v>2019</c:v>
                </c:pt>
                <c:pt idx="6">
                  <c:v>2019</c:v>
                </c:pt>
                <c:pt idx="7">
                  <c:v>2019</c:v>
                </c:pt>
                <c:pt idx="8">
                  <c:v>2020</c:v>
                </c:pt>
                <c:pt idx="9">
                  <c:v>2020</c:v>
                </c:pt>
                <c:pt idx="10">
                  <c:v>2020</c:v>
                </c:pt>
                <c:pt idx="11">
                  <c:v>2020</c:v>
                </c:pt>
                <c:pt idx="12">
                  <c:v>2021</c:v>
                </c:pt>
                <c:pt idx="13">
                  <c:v>2021</c:v>
                </c:pt>
                <c:pt idx="14">
                  <c:v>2021</c:v>
                </c:pt>
                <c:pt idx="15">
                  <c:v>2021</c:v>
                </c:pt>
                <c:pt idx="16">
                  <c:v>2022</c:v>
                </c:pt>
                <c:pt idx="17">
                  <c:v>2022</c:v>
                </c:pt>
                <c:pt idx="18">
                  <c:v>2022</c:v>
                </c:pt>
                <c:pt idx="19">
                  <c:v>2022</c:v>
                </c:pt>
                <c:pt idx="20">
                  <c:v>2023</c:v>
                </c:pt>
                <c:pt idx="21">
                  <c:v>2023</c:v>
                </c:pt>
              </c:strCache>
            </c:strRef>
          </c:cat>
          <c:val>
            <c:numRef>
              <c:f>'MCR MLOs'!$C$5:$C$26</c:f>
            </c:numRef>
          </c:val>
          <c:smooth val="0"/>
          <c:extLst>
            <c:ext xmlns:c16="http://schemas.microsoft.com/office/drawing/2014/chart" uri="{C3380CC4-5D6E-409C-BE32-E72D297353CC}">
              <c16:uniqueId val="{00000000-00F1-44EE-BAB1-54C18B167861}"/>
            </c:ext>
          </c:extLst>
        </c:ser>
        <c:ser>
          <c:idx val="2"/>
          <c:order val="2"/>
          <c:tx>
            <c:strRef>
              <c:f>'MCR MLOs'!$D$4</c:f>
              <c:strCache>
                <c:ptCount val="1"/>
                <c:pt idx="0">
                  <c:v>Active MLOs</c:v>
                </c:pt>
              </c:strCache>
            </c:strRef>
          </c:tx>
          <c:spPr>
            <a:ln w="19050" cmpd="sng">
              <a:solidFill>
                <a:schemeClr val="tx2">
                  <a:lumMod val="60000"/>
                  <a:lumOff val="40000"/>
                </a:schemeClr>
              </a:solidFill>
            </a:ln>
            <a:effectLst/>
          </c:spPr>
          <c:marker>
            <c:symbol val="none"/>
          </c:marker>
          <c:cat>
            <c:strRef>
              <c:f>'MCR MLOs'!$A$5:$A$26</c:f>
              <c:strCache>
                <c:ptCount val="22"/>
                <c:pt idx="0">
                  <c:v>2018</c:v>
                </c:pt>
                <c:pt idx="1">
                  <c:v>2018</c:v>
                </c:pt>
                <c:pt idx="2">
                  <c:v>2018</c:v>
                </c:pt>
                <c:pt idx="3">
                  <c:v>2018</c:v>
                </c:pt>
                <c:pt idx="4">
                  <c:v>2019</c:v>
                </c:pt>
                <c:pt idx="5">
                  <c:v>2019</c:v>
                </c:pt>
                <c:pt idx="6">
                  <c:v>2019</c:v>
                </c:pt>
                <c:pt idx="7">
                  <c:v>2019</c:v>
                </c:pt>
                <c:pt idx="8">
                  <c:v>2020</c:v>
                </c:pt>
                <c:pt idx="9">
                  <c:v>2020</c:v>
                </c:pt>
                <c:pt idx="10">
                  <c:v>2020</c:v>
                </c:pt>
                <c:pt idx="11">
                  <c:v>2020</c:v>
                </c:pt>
                <c:pt idx="12">
                  <c:v>2021</c:v>
                </c:pt>
                <c:pt idx="13">
                  <c:v>2021</c:v>
                </c:pt>
                <c:pt idx="14">
                  <c:v>2021</c:v>
                </c:pt>
                <c:pt idx="15">
                  <c:v>2021</c:v>
                </c:pt>
                <c:pt idx="16">
                  <c:v>2022</c:v>
                </c:pt>
                <c:pt idx="17">
                  <c:v>2022</c:v>
                </c:pt>
                <c:pt idx="18">
                  <c:v>2022</c:v>
                </c:pt>
                <c:pt idx="19">
                  <c:v>2022</c:v>
                </c:pt>
                <c:pt idx="20">
                  <c:v>2023</c:v>
                </c:pt>
                <c:pt idx="21">
                  <c:v>2023</c:v>
                </c:pt>
              </c:strCache>
            </c:strRef>
          </c:cat>
          <c:val>
            <c:numRef>
              <c:f>'MCR MLOs'!$D$5:$D$26</c:f>
              <c:numCache>
                <c:formatCode>#,##0</c:formatCode>
                <c:ptCount val="22"/>
                <c:pt idx="0">
                  <c:v>86269</c:v>
                </c:pt>
                <c:pt idx="1">
                  <c:v>88855</c:v>
                </c:pt>
                <c:pt idx="2">
                  <c:v>88147</c:v>
                </c:pt>
                <c:pt idx="3">
                  <c:v>85647</c:v>
                </c:pt>
                <c:pt idx="4">
                  <c:v>82551</c:v>
                </c:pt>
                <c:pt idx="5">
                  <c:v>88832</c:v>
                </c:pt>
                <c:pt idx="6">
                  <c:v>92248</c:v>
                </c:pt>
                <c:pt idx="7">
                  <c:v>94126</c:v>
                </c:pt>
                <c:pt idx="8">
                  <c:v>94419</c:v>
                </c:pt>
                <c:pt idx="9">
                  <c:v>99501</c:v>
                </c:pt>
                <c:pt idx="10">
                  <c:v>105994</c:v>
                </c:pt>
                <c:pt idx="11">
                  <c:v>112559</c:v>
                </c:pt>
                <c:pt idx="12">
                  <c:v>117789</c:v>
                </c:pt>
                <c:pt idx="13">
                  <c:v>121245</c:v>
                </c:pt>
                <c:pt idx="14">
                  <c:v>123942</c:v>
                </c:pt>
                <c:pt idx="15">
                  <c:v>124761</c:v>
                </c:pt>
                <c:pt idx="16">
                  <c:v>120083</c:v>
                </c:pt>
                <c:pt idx="17">
                  <c:v>115193</c:v>
                </c:pt>
                <c:pt idx="18">
                  <c:v>105367</c:v>
                </c:pt>
                <c:pt idx="19">
                  <c:v>93200</c:v>
                </c:pt>
                <c:pt idx="20">
                  <c:v>85138</c:v>
                </c:pt>
                <c:pt idx="21">
                  <c:v>88131</c:v>
                </c:pt>
              </c:numCache>
            </c:numRef>
          </c:val>
          <c:smooth val="0"/>
          <c:extLst>
            <c:ext xmlns:c16="http://schemas.microsoft.com/office/drawing/2014/chart" uri="{C3380CC4-5D6E-409C-BE32-E72D297353CC}">
              <c16:uniqueId val="{00000000-C202-486E-AB3A-CA9169F0235B}"/>
            </c:ext>
          </c:extLst>
        </c:ser>
        <c:dLbls>
          <c:showLegendKey val="0"/>
          <c:showVal val="0"/>
          <c:showCatName val="0"/>
          <c:showSerName val="0"/>
          <c:showPercent val="0"/>
          <c:showBubbleSize val="0"/>
        </c:dLbls>
        <c:smooth val="0"/>
        <c:axId val="32181026"/>
        <c:axId val="404659"/>
      </c:lineChart>
      <c:catAx>
        <c:axId val="32181026"/>
        <c:scaling>
          <c:orientation val="minMax"/>
        </c:scaling>
        <c:delete val="0"/>
        <c:axPos val="b"/>
        <c:numFmt formatCode="General" sourceLinked="0"/>
        <c:majorTickMark val="out"/>
        <c:minorTickMark val="none"/>
        <c:tickLblPos val="nextTo"/>
        <c:spPr>
          <a:ln w="6350" cap="flat" cmpd="sng"/>
          <a:effectLst/>
        </c:spPr>
        <c:txPr>
          <a:bodyPr rot="0" vert="horz" wrap="square"/>
          <a:lstStyle/>
          <a:p>
            <a:pPr>
              <a:defRPr lang="en-US" sz="1000" u="none" baseline="0">
                <a:solidFill>
                  <a:schemeClr val="tx1"/>
                </a:solidFill>
                <a:latin typeface="Calibri"/>
                <a:ea typeface="Calibri"/>
                <a:cs typeface="Calibri"/>
              </a:defRPr>
            </a:pPr>
            <a:endParaRPr lang="en-US"/>
          </a:p>
        </c:txPr>
        <c:crossAx val="404659"/>
        <c:crosses val="autoZero"/>
        <c:auto val="1"/>
        <c:lblAlgn val="ctr"/>
        <c:lblOffset val="100"/>
        <c:tickLblSkip val="4"/>
        <c:tickMarkSkip val="4"/>
        <c:noMultiLvlLbl val="0"/>
      </c:catAx>
      <c:valAx>
        <c:axId val="404659"/>
        <c:scaling>
          <c:orientation val="minMax"/>
        </c:scaling>
        <c:delete val="0"/>
        <c:axPos val="l"/>
        <c:majorGridlines>
          <c:spPr>
            <a:ln w="6350">
              <a:noFill/>
            </a:ln>
            <a:effectLst/>
          </c:spPr>
        </c:majorGridlines>
        <c:title>
          <c:tx>
            <c:rich>
              <a:bodyPr rot="-5400000" vert="horz" wrap="square"/>
              <a:lstStyle/>
              <a:p>
                <a:pPr algn="ctr">
                  <a:defRPr lang="en-US" sz="1000" u="none" baseline="0">
                    <a:solidFill>
                      <a:schemeClr val="tx1"/>
                    </a:solidFill>
                    <a:latin typeface="Calibri"/>
                    <a:ea typeface="Calibri"/>
                  </a:defRPr>
                </a:pPr>
                <a:r>
                  <a:rPr lang="en-US"/>
                  <a:t>Thousands</a:t>
                </a:r>
              </a:p>
            </c:rich>
          </c:tx>
          <c:overlay val="0"/>
          <c:spPr>
            <a:noFill/>
            <a:ln w="6350">
              <a:noFill/>
            </a:ln>
            <a:effectLst/>
          </c:spPr>
        </c:title>
        <c:numFmt formatCode="General" sourceLinked="1"/>
        <c:majorTickMark val="out"/>
        <c:minorTickMark val="none"/>
        <c:tickLblPos val="nextTo"/>
        <c:spPr>
          <a:ln w="6350" cap="flat" cmpd="sng"/>
          <a:effectLst/>
        </c:spPr>
        <c:txPr>
          <a:bodyPr wrap="square"/>
          <a:lstStyle/>
          <a:p>
            <a:pPr>
              <a:defRPr lang="en-US" sz="1000" u="none" baseline="0">
                <a:solidFill>
                  <a:schemeClr val="tx1"/>
                </a:solidFill>
                <a:latin typeface="Calibri"/>
                <a:ea typeface="Calibri"/>
                <a:cs typeface="Calibri"/>
              </a:defRPr>
            </a:pPr>
            <a:endParaRPr lang="en-US"/>
          </a:p>
        </c:txPr>
        <c:crossAx val="32181026"/>
        <c:crosses val="autoZero"/>
        <c:crossBetween val="between"/>
        <c:majorUnit val="20000"/>
        <c:dispUnits>
          <c:builtInUnit val="thousands"/>
        </c:dispUnits>
      </c:valAx>
    </c:plotArea>
    <c:plotVisOnly val="1"/>
    <c:dispBlanksAs val="gap"/>
    <c:showDLblsOverMax val="0"/>
  </c:chart>
  <c:txPr>
    <a:bodyPr rot="0" vert="horz" wrap="square"/>
    <a:lstStyle/>
    <a:p>
      <a:pPr>
        <a:defRPr lang="en-US" sz="1200" u="none" baseline="0">
          <a:solidFill>
            <a:schemeClr val="tx1"/>
          </a:solidFill>
          <a:latin typeface="Calibri"/>
          <a:ea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2743200</xdr:colOff>
      <xdr:row>1</xdr:row>
      <xdr:rowOff>333375</xdr:rowOff>
    </xdr:from>
    <xdr:to>
      <xdr:col>0</xdr:col>
      <xdr:colOff>4267200</xdr:colOff>
      <xdr:row>7</xdr:row>
      <xdr:rowOff>44449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bwMode="auto">
        <a:xfrm>
          <a:off x="2743200" y="714375"/>
          <a:ext cx="1524000" cy="1038225"/>
        </a:xfrm>
        <a:prstGeom prst="rect">
          <a:avLst/>
        </a:prstGeom>
        <a:noFill/>
        <a:ln w="9525">
          <a:noFill/>
          <a:miter lim="800000"/>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21</xdr:row>
      <xdr:rowOff>0</xdr:rowOff>
    </xdr:from>
    <xdr:to>
      <xdr:col>14</xdr:col>
      <xdr:colOff>314325</xdr:colOff>
      <xdr:row>37</xdr:row>
      <xdr:rowOff>28575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104774</xdr:colOff>
      <xdr:row>25</xdr:row>
      <xdr:rowOff>123824</xdr:rowOff>
    </xdr:from>
    <xdr:to>
      <xdr:col>16</xdr:col>
      <xdr:colOff>0</xdr:colOff>
      <xdr:row>50</xdr:row>
      <xdr:rowOff>38100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E6" totalsRowShown="0" headerRowDxfId="32" dataDxfId="31" tableBorderDxfId="30">
  <autoFilter ref="A3:E6" xr:uid="{00000000-0009-0000-0100-000001000000}">
    <filterColumn colId="0" hiddenButton="1"/>
    <filterColumn colId="1" hiddenButton="1"/>
    <filterColumn colId="2" hiddenButton="1"/>
    <filterColumn colId="3" hiddenButton="1"/>
    <filterColumn colId="4" hiddenButton="1"/>
  </autoFilter>
  <tableColumns count="5">
    <tableColumn id="1" xr3:uid="{00000000-0010-0000-0000-000001000000}" name="Type" dataDxfId="29"/>
    <tableColumn id="2" xr3:uid="{00000000-0010-0000-0000-000002000000}" name="Unique Entities" dataDxfId="28"/>
    <tableColumn id="3" xr3:uid="{00000000-0010-0000-0000-000003000000}" name="Over the Year Growth " dataDxfId="27"/>
    <tableColumn id="4" xr3:uid="{00000000-0010-0000-0000-000004000000}" name="Licenses" dataDxfId="26"/>
    <tableColumn id="5" xr3:uid="{00000000-0010-0000-0000-000005000000}" name="Over the Year Growth" dataDxfId="2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C13" totalsRowShown="0" tableBorderDxfId="24">
  <autoFilter ref="A11:C13" xr:uid="{00000000-0009-0000-0100-000003000000}">
    <filterColumn colId="0" hiddenButton="1"/>
    <filterColumn colId="1" hiddenButton="1"/>
    <filterColumn colId="2" hiddenButton="1"/>
  </autoFilter>
  <tableColumns count="3">
    <tableColumn id="1" xr3:uid="{00000000-0010-0000-0100-000001000000}" name="Type" dataDxfId="23"/>
    <tableColumn id="2" xr3:uid="{00000000-0010-0000-0100-000002000000}" name="Unique Entities" dataDxfId="22"/>
    <tableColumn id="3" xr3:uid="{00000000-0010-0000-0100-000003000000}" name="Over the Year Growth" dataDxfId="21"/>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6:C18" totalsRowShown="0" tableBorderDxfId="20">
  <autoFilter ref="A16:C18" xr:uid="{00000000-0009-0000-0100-000004000000}">
    <filterColumn colId="0" hiddenButton="1"/>
    <filterColumn colId="1" hiddenButton="1"/>
    <filterColumn colId="2" hiddenButton="1"/>
  </autoFilter>
  <tableColumns count="3">
    <tableColumn id="1" xr3:uid="{00000000-0010-0000-0200-000001000000}" name="Type" dataDxfId="19"/>
    <tableColumn id="2" xr3:uid="{00000000-0010-0000-0200-000002000000}" name="Unique Entities" dataDxfId="18"/>
    <tableColumn id="3" xr3:uid="{00000000-0010-0000-0200-000003000000}" name="Over the Year Growth" dataDxfId="17"/>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47" displayName="Table47" ref="A23:C24" totalsRowShown="0" tableBorderDxfId="16">
  <tableColumns count="3">
    <tableColumn id="1" xr3:uid="{00000000-0010-0000-0300-000001000000}" name="Type" dataDxfId="15"/>
    <tableColumn id="2" xr3:uid="{00000000-0010-0000-0300-000002000000}" name="Unique Entities" dataDxfId="14"/>
    <tableColumn id="3" xr3:uid="{00000000-0010-0000-0300-000003000000}" name="Over the Year Growth" dataDxfId="13"/>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 displayName="Table2" ref="A3:F25" totalsRowShown="0" headerRowDxfId="12" dataDxfId="11">
  <autoFilter ref="A3:F25" xr:uid="{00000000-0009-0000-0100-000005000000}"/>
  <tableColumns count="6">
    <tableColumn id="5" xr3:uid="{00000000-0010-0000-0400-000005000000}" name="Year" dataDxfId="10">
      <calculatedColumnFormula>LEFT(Table2[[#This Row],[Filing Quarter]],4)</calculatedColumnFormula>
    </tableColumn>
    <tableColumn id="6" xr3:uid="{00000000-0010-0000-0400-000006000000}" name="Quarter" dataDxfId="9">
      <calculatedColumnFormula>RIGHT(Table2[[#This Row],[Filing Quarter]],2)</calculatedColumnFormula>
    </tableColumn>
    <tableColumn id="1" xr3:uid="{00000000-0010-0000-0400-000001000000}" name="Filing Quarter" dataDxfId="8"/>
    <tableColumn id="2" xr3:uid="{00000000-0010-0000-0400-000002000000}" name="Home Purchase" dataDxfId="7"/>
    <tableColumn id="3" xr3:uid="{00000000-0010-0000-0400-000003000000}" name="Refinancing" dataDxfId="6"/>
    <tableColumn id="4" xr3:uid="{00000000-0010-0000-0400-000004000000}" name="Home Improvement" dataDxfId="5"/>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13" displayName="Table13" ref="A4:D26" totalsRowShown="0" headerRowDxfId="4">
  <autoFilter ref="A4:D26" xr:uid="{00000000-0009-0000-0100-000002000000}"/>
  <tableColumns count="4">
    <tableColumn id="4" xr3:uid="{00000000-0010-0000-0500-000004000000}" name="Year" dataDxfId="3">
      <calculatedColumnFormula>LEFT(Table2[[#This Row],[Filing Quarter]],4)</calculatedColumnFormula>
    </tableColumn>
    <tableColumn id="3" xr3:uid="{00000000-0010-0000-0500-000003000000}" name="Quarter" dataDxfId="2">
      <calculatedColumnFormula>RIGHT(Table13[[#This Row],[Filing Quarter]],2)</calculatedColumnFormula>
    </tableColumn>
    <tableColumn id="1" xr3:uid="{00000000-0010-0000-0500-000001000000}" name="Filing Quarter" dataDxfId="1">
      <calculatedColumnFormula>RIGHT(Table2[[#This Row],[Filing Quarter]],2)</calculatedColumnFormula>
    </tableColumn>
    <tableColumn id="2" xr3:uid="{00000000-0010-0000-0500-000002000000}" name="Active MLOs"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showGridLines="0" tabSelected="1" workbookViewId="0"/>
  </sheetViews>
  <sheetFormatPr defaultRowHeight="14.5" x14ac:dyDescent="0.35"/>
  <cols>
    <col min="1" max="1" width="81" bestFit="1" customWidth="1"/>
  </cols>
  <sheetData>
    <row r="1" spans="1:1" ht="30" x14ac:dyDescent="0.35">
      <c r="A1" s="3" t="s">
        <v>0</v>
      </c>
    </row>
    <row r="2" spans="1:1" ht="31" x14ac:dyDescent="0.7">
      <c r="A2" s="4" t="s">
        <v>1</v>
      </c>
    </row>
    <row r="3" spans="1:1" x14ac:dyDescent="0.35">
      <c r="A3" s="5"/>
    </row>
    <row r="4" spans="1:1" x14ac:dyDescent="0.35">
      <c r="A4" s="6" t="s">
        <v>2</v>
      </c>
    </row>
    <row r="5" spans="1:1" x14ac:dyDescent="0.35">
      <c r="A5" s="6" t="s">
        <v>3</v>
      </c>
    </row>
    <row r="6" spans="1:1" x14ac:dyDescent="0.35">
      <c r="A6" s="6" t="s">
        <v>182</v>
      </c>
    </row>
    <row r="7" spans="1:1" x14ac:dyDescent="0.35">
      <c r="A7" s="6" t="s">
        <v>181</v>
      </c>
    </row>
    <row r="12" spans="1:1" x14ac:dyDescent="0.35">
      <c r="A12" s="7" t="s">
        <v>4</v>
      </c>
    </row>
  </sheetData>
  <pageMargins left="0.7" right="0.7" top="0.75" bottom="0.75" header="0.3" footer="0.3"/>
  <pageSetup orientation="portrait"/>
  <headerFooter>
    <oddHeader>&amp;C&amp;"Calibri"&amp;10&amp;K000000 Internal Use Only&amp;1#_x000D_</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sheetViews>
  <sheetFormatPr defaultRowHeight="14.5" x14ac:dyDescent="0.35"/>
  <cols>
    <col min="1" max="1" width="11.453125" customWidth="1"/>
    <col min="2" max="2" width="17" customWidth="1"/>
    <col min="3" max="3" width="22.453125" customWidth="1"/>
    <col min="4" max="4" width="9.1796875" customWidth="1"/>
    <col min="5" max="5" width="16.81640625" customWidth="1"/>
  </cols>
  <sheetData>
    <row r="1" spans="1:6" ht="17.5" x14ac:dyDescent="0.35">
      <c r="A1" s="8" t="s">
        <v>5</v>
      </c>
    </row>
    <row r="2" spans="1:6" x14ac:dyDescent="0.35">
      <c r="A2" s="9" t="s">
        <v>6</v>
      </c>
    </row>
    <row r="3" spans="1:6" s="19" customFormat="1" ht="29" x14ac:dyDescent="0.35">
      <c r="A3" s="20" t="s">
        <v>7</v>
      </c>
      <c r="B3" s="20" t="s">
        <v>8</v>
      </c>
      <c r="C3" s="20" t="s">
        <v>170</v>
      </c>
      <c r="D3" s="21" t="s">
        <v>9</v>
      </c>
      <c r="E3" s="20" t="s">
        <v>15</v>
      </c>
    </row>
    <row r="4" spans="1:6" ht="15" customHeight="1" thickBot="1" x14ac:dyDescent="0.4">
      <c r="A4" s="114" t="s">
        <v>10</v>
      </c>
      <c r="B4" s="115">
        <v>24447</v>
      </c>
      <c r="C4" s="116">
        <v>4.2204885535234687E-2</v>
      </c>
      <c r="D4" s="115">
        <v>70655</v>
      </c>
      <c r="E4" s="117">
        <v>6.0535558824412354E-2</v>
      </c>
      <c r="F4" s="18"/>
    </row>
    <row r="5" spans="1:6" ht="15" customHeight="1" thickBot="1" x14ac:dyDescent="0.4">
      <c r="A5" s="114" t="s">
        <v>11</v>
      </c>
      <c r="B5" s="115">
        <v>28334</v>
      </c>
      <c r="C5" s="116">
        <v>-0.13364928909952606</v>
      </c>
      <c r="D5" s="115">
        <v>97790</v>
      </c>
      <c r="E5" s="117">
        <v>-0.11689273393898893</v>
      </c>
      <c r="F5" s="18"/>
    </row>
    <row r="6" spans="1:6" ht="15" customHeight="1" thickBot="1" x14ac:dyDescent="0.4">
      <c r="A6" s="114" t="s">
        <v>12</v>
      </c>
      <c r="B6" s="115">
        <v>199665</v>
      </c>
      <c r="C6" s="116">
        <v>-9.8337706206167788E-2</v>
      </c>
      <c r="D6" s="115">
        <v>717488</v>
      </c>
      <c r="E6" s="117">
        <v>-0.24471608218468607</v>
      </c>
      <c r="F6" s="18"/>
    </row>
    <row r="7" spans="1:6" ht="15.75" customHeight="1" x14ac:dyDescent="0.35">
      <c r="A7" s="12"/>
      <c r="B7" s="12"/>
      <c r="C7" s="12"/>
      <c r="D7" s="13"/>
      <c r="E7" s="12"/>
    </row>
    <row r="8" spans="1:6" ht="70.5" customHeight="1" x14ac:dyDescent="0.35">
      <c r="A8" s="122" t="s">
        <v>13</v>
      </c>
      <c r="B8" s="122"/>
      <c r="C8" s="122"/>
      <c r="D8" s="122"/>
      <c r="E8" s="122"/>
    </row>
    <row r="10" spans="1:6" x14ac:dyDescent="0.35">
      <c r="A10" s="10" t="s">
        <v>14</v>
      </c>
    </row>
    <row r="11" spans="1:6" ht="15" thickBot="1" x14ac:dyDescent="0.4">
      <c r="A11" s="14" t="s">
        <v>7</v>
      </c>
      <c r="B11" s="15" t="s">
        <v>8</v>
      </c>
      <c r="C11" s="15" t="s">
        <v>15</v>
      </c>
    </row>
    <row r="12" spans="1:6" ht="15" thickBot="1" x14ac:dyDescent="0.4">
      <c r="A12" s="16" t="s">
        <v>10</v>
      </c>
      <c r="B12" s="118">
        <v>7900</v>
      </c>
      <c r="C12" s="119">
        <v>-2.6134122287968443E-2</v>
      </c>
    </row>
    <row r="13" spans="1:6" ht="15" thickBot="1" x14ac:dyDescent="0.4">
      <c r="A13" s="16" t="s">
        <v>12</v>
      </c>
      <c r="B13" s="118">
        <v>375752</v>
      </c>
      <c r="C13" s="119">
        <v>-2.5673338467482425E-2</v>
      </c>
    </row>
    <row r="15" spans="1:6" x14ac:dyDescent="0.35">
      <c r="A15" s="10" t="s">
        <v>16</v>
      </c>
    </row>
    <row r="16" spans="1:6" ht="15" thickBot="1" x14ac:dyDescent="0.4">
      <c r="A16" s="14" t="s">
        <v>7</v>
      </c>
      <c r="B16" s="15" t="s">
        <v>8</v>
      </c>
      <c r="C16" s="15" t="s">
        <v>15</v>
      </c>
    </row>
    <row r="17" spans="1:5" ht="15" thickBot="1" x14ac:dyDescent="0.4">
      <c r="A17" s="16" t="s">
        <v>10</v>
      </c>
      <c r="B17" s="118">
        <v>85</v>
      </c>
      <c r="C17" s="119">
        <v>-5.8823529411764705E-2</v>
      </c>
    </row>
    <row r="18" spans="1:5" ht="15" thickBot="1" x14ac:dyDescent="0.4">
      <c r="A18" s="16" t="s">
        <v>12</v>
      </c>
      <c r="B18" s="118">
        <v>4610</v>
      </c>
      <c r="C18" s="119">
        <v>9.9132321041214749E-2</v>
      </c>
    </row>
    <row r="19" spans="1:5" x14ac:dyDescent="0.35">
      <c r="A19" s="11" t="s">
        <v>17</v>
      </c>
    </row>
    <row r="20" spans="1:5" ht="25.5" customHeight="1" x14ac:dyDescent="0.35">
      <c r="A20" s="122" t="s">
        <v>18</v>
      </c>
      <c r="B20" s="122"/>
      <c r="C20" s="122"/>
      <c r="D20" s="122"/>
      <c r="E20" s="122"/>
    </row>
    <row r="21" spans="1:5" ht="25.5" customHeight="1" x14ac:dyDescent="0.35"/>
    <row r="22" spans="1:5" x14ac:dyDescent="0.35">
      <c r="A22" s="10" t="s">
        <v>19</v>
      </c>
    </row>
    <row r="23" spans="1:5" ht="15" thickBot="1" x14ac:dyDescent="0.4">
      <c r="A23" s="14" t="s">
        <v>7</v>
      </c>
      <c r="B23" s="15" t="s">
        <v>8</v>
      </c>
      <c r="C23" s="15" t="s">
        <v>15</v>
      </c>
    </row>
    <row r="24" spans="1:5" x14ac:dyDescent="0.35">
      <c r="A24" s="16" t="s">
        <v>12</v>
      </c>
      <c r="B24" s="17">
        <v>592583</v>
      </c>
      <c r="C24" s="113">
        <v>2.2726370563413097E-2</v>
      </c>
    </row>
  </sheetData>
  <mergeCells count="2">
    <mergeCell ref="A8:E8"/>
    <mergeCell ref="A20:E20"/>
  </mergeCells>
  <pageMargins left="0.7" right="0.7" top="0.75" bottom="0.75" header="0.3" footer="0.3"/>
  <pageSetup orientation="portrait" horizontalDpi="360" verticalDpi="360" r:id="rId1"/>
  <headerFooter>
    <oddHeader>&amp;C&amp;"Calibri"&amp;10&amp;K000000 Internal Use Only&amp;1#_x000D_</oddHeader>
  </headerFooter>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2"/>
  <sheetViews>
    <sheetView workbookViewId="0"/>
  </sheetViews>
  <sheetFormatPr defaultColWidth="9.1796875" defaultRowHeight="14.5" x14ac:dyDescent="0.35"/>
  <cols>
    <col min="1" max="1" width="18.7265625" customWidth="1"/>
    <col min="2" max="2" width="11.7265625" customWidth="1"/>
    <col min="3" max="3" width="11.81640625" customWidth="1"/>
    <col min="4" max="4" width="12.54296875" customWidth="1"/>
    <col min="5" max="5" width="12.81640625" customWidth="1"/>
    <col min="6" max="7" width="11.7265625" customWidth="1"/>
    <col min="8" max="8" width="11.54296875" customWidth="1"/>
    <col min="9" max="9" width="14" customWidth="1"/>
    <col min="10" max="10" width="9.1796875" bestFit="1" customWidth="1"/>
    <col min="11" max="14" width="0" hidden="1" customWidth="1"/>
  </cols>
  <sheetData>
    <row r="1" spans="1:14" ht="17.5" x14ac:dyDescent="0.35">
      <c r="A1" s="53" t="s">
        <v>171</v>
      </c>
      <c r="B1" s="54"/>
      <c r="C1" s="54"/>
      <c r="D1" s="54"/>
      <c r="E1" s="54"/>
      <c r="F1" s="54"/>
      <c r="G1" s="54"/>
      <c r="H1" s="54"/>
      <c r="I1" s="54"/>
      <c r="K1" s="23" t="s">
        <v>20</v>
      </c>
      <c r="L1" s="23" t="s">
        <v>21</v>
      </c>
      <c r="M1" s="24" t="s">
        <v>22</v>
      </c>
      <c r="N1" s="22" t="s">
        <v>23</v>
      </c>
    </row>
    <row r="2" spans="1:14" ht="15" thickBot="1" x14ac:dyDescent="0.4">
      <c r="K2" s="22"/>
      <c r="L2" s="22"/>
      <c r="M2" s="22"/>
      <c r="N2" s="22"/>
    </row>
    <row r="3" spans="1:14" ht="19" thickBot="1" x14ac:dyDescent="0.5">
      <c r="A3" s="33"/>
      <c r="B3" s="125" t="s">
        <v>24</v>
      </c>
      <c r="C3" s="125"/>
      <c r="D3" s="125"/>
      <c r="E3" s="2" t="s">
        <v>25</v>
      </c>
      <c r="F3" s="125" t="s">
        <v>26</v>
      </c>
      <c r="G3" s="125"/>
      <c r="H3" s="125"/>
      <c r="I3" s="125"/>
      <c r="K3" s="25"/>
      <c r="L3" s="25"/>
      <c r="M3" s="25"/>
      <c r="N3" s="25"/>
    </row>
    <row r="4" spans="1:14" ht="45.5" x14ac:dyDescent="0.35">
      <c r="A4" s="34" t="s">
        <v>27</v>
      </c>
      <c r="B4" s="35" t="s">
        <v>28</v>
      </c>
      <c r="C4" s="36" t="s">
        <v>29</v>
      </c>
      <c r="D4" s="37" t="s">
        <v>30</v>
      </c>
      <c r="E4" s="38" t="s">
        <v>31</v>
      </c>
      <c r="F4" s="35" t="s">
        <v>32</v>
      </c>
      <c r="G4" s="36" t="s">
        <v>29</v>
      </c>
      <c r="H4" s="36" t="s">
        <v>30</v>
      </c>
      <c r="I4" s="39" t="s">
        <v>33</v>
      </c>
      <c r="K4" s="26"/>
      <c r="L4" s="26"/>
      <c r="M4" s="26"/>
      <c r="N4" s="26"/>
    </row>
    <row r="5" spans="1:14" x14ac:dyDescent="0.35">
      <c r="A5" s="40" t="s">
        <v>34</v>
      </c>
      <c r="B5" s="41">
        <v>949</v>
      </c>
      <c r="C5" s="42">
        <v>3.0401737242128121E-2</v>
      </c>
      <c r="D5" s="43">
        <v>126</v>
      </c>
      <c r="E5" s="44">
        <v>1521</v>
      </c>
      <c r="F5" s="41">
        <v>13996</v>
      </c>
      <c r="G5" s="42">
        <v>4.8389513108614231E-2</v>
      </c>
      <c r="H5" s="45">
        <v>1474</v>
      </c>
      <c r="I5" s="46">
        <v>13.345348837209302</v>
      </c>
      <c r="K5" s="31"/>
    </row>
    <row r="6" spans="1:14" ht="15" x14ac:dyDescent="0.35">
      <c r="A6" s="40" t="s">
        <v>35</v>
      </c>
      <c r="B6" s="41">
        <v>248</v>
      </c>
      <c r="C6" s="42">
        <v>0</v>
      </c>
      <c r="D6" s="43">
        <v>20</v>
      </c>
      <c r="E6" s="44">
        <v>441</v>
      </c>
      <c r="F6" s="41">
        <v>2779</v>
      </c>
      <c r="G6" s="42">
        <v>3.7714712471994025E-2</v>
      </c>
      <c r="H6" s="45">
        <v>197</v>
      </c>
      <c r="I6" s="46">
        <v>10.471962616822429</v>
      </c>
      <c r="K6" s="31"/>
      <c r="M6" s="27">
        <v>1</v>
      </c>
    </row>
    <row r="7" spans="1:14" x14ac:dyDescent="0.35">
      <c r="A7" s="40" t="s">
        <v>36</v>
      </c>
      <c r="B7" s="41">
        <v>1686</v>
      </c>
      <c r="C7" s="42">
        <v>1.8115942028985508E-2</v>
      </c>
      <c r="D7" s="43">
        <v>735</v>
      </c>
      <c r="E7" s="44">
        <v>5270</v>
      </c>
      <c r="F7" s="41">
        <v>26041</v>
      </c>
      <c r="G7" s="42">
        <v>4.276618748248108E-2</v>
      </c>
      <c r="H7" s="45">
        <v>7974</v>
      </c>
      <c r="I7" s="46">
        <v>14.782876712328767</v>
      </c>
      <c r="K7" s="31"/>
      <c r="M7" s="28">
        <v>45107</v>
      </c>
    </row>
    <row r="8" spans="1:14" x14ac:dyDescent="0.35">
      <c r="A8" s="40" t="s">
        <v>37</v>
      </c>
      <c r="B8" s="41">
        <v>586</v>
      </c>
      <c r="C8" s="42">
        <v>1.7361111111111112E-2</v>
      </c>
      <c r="D8" s="43">
        <v>35</v>
      </c>
      <c r="E8" s="44">
        <v>1305</v>
      </c>
      <c r="F8" s="41">
        <v>6382</v>
      </c>
      <c r="G8" s="42">
        <v>-1.0849349039057656E-2</v>
      </c>
      <c r="H8" s="45">
        <v>464</v>
      </c>
      <c r="I8" s="46">
        <v>12.314671814671815</v>
      </c>
      <c r="K8" s="31"/>
    </row>
    <row r="9" spans="1:14" x14ac:dyDescent="0.35">
      <c r="A9" s="40" t="s">
        <v>38</v>
      </c>
      <c r="B9" s="41">
        <v>6923</v>
      </c>
      <c r="C9" s="42">
        <v>2.3960952521816299E-2</v>
      </c>
      <c r="D9" s="43">
        <v>6818</v>
      </c>
      <c r="E9" s="44">
        <v>855</v>
      </c>
      <c r="F9" s="41">
        <v>22468</v>
      </c>
      <c r="G9" s="42">
        <v>2.3599088838268792E-2</v>
      </c>
      <c r="H9" s="45">
        <v>20386</v>
      </c>
      <c r="I9" s="46">
        <v>2.7363344051446945</v>
      </c>
      <c r="K9" s="31"/>
    </row>
    <row r="10" spans="1:14" x14ac:dyDescent="0.35">
      <c r="A10" s="40" t="s">
        <v>39</v>
      </c>
      <c r="B10" s="41">
        <v>4532</v>
      </c>
      <c r="C10" s="42">
        <v>1.7283950617283949E-2</v>
      </c>
      <c r="D10" s="43">
        <v>2243</v>
      </c>
      <c r="E10" s="44">
        <v>8994</v>
      </c>
      <c r="F10" s="41">
        <v>45177</v>
      </c>
      <c r="G10" s="42">
        <v>3.7073596253615539E-2</v>
      </c>
      <c r="H10" s="45">
        <v>16174</v>
      </c>
      <c r="I10" s="46">
        <v>16.943010228933268</v>
      </c>
      <c r="K10" s="31"/>
    </row>
    <row r="11" spans="1:14" x14ac:dyDescent="0.35">
      <c r="A11" s="40" t="s">
        <v>40</v>
      </c>
      <c r="B11" s="41">
        <v>2832</v>
      </c>
      <c r="C11" s="42">
        <v>3.2446226759022964E-2</v>
      </c>
      <c r="D11" s="43">
        <v>880</v>
      </c>
      <c r="E11" s="29" t="s">
        <v>176</v>
      </c>
      <c r="F11" s="41">
        <v>21064</v>
      </c>
      <c r="G11" s="42">
        <v>4.107151682894282E-2</v>
      </c>
      <c r="H11" s="45">
        <v>4377</v>
      </c>
      <c r="I11" s="46">
        <v>7.3077879038939519</v>
      </c>
      <c r="K11" s="32" t="s">
        <v>41</v>
      </c>
    </row>
    <row r="12" spans="1:14" x14ac:dyDescent="0.35">
      <c r="A12" s="40" t="s">
        <v>42</v>
      </c>
      <c r="B12" s="41">
        <v>844</v>
      </c>
      <c r="C12" s="42">
        <v>1.3205282112845138E-2</v>
      </c>
      <c r="D12" s="43">
        <v>148</v>
      </c>
      <c r="E12" s="44">
        <v>1182</v>
      </c>
      <c r="F12" s="41">
        <v>9818</v>
      </c>
      <c r="G12" s="42">
        <v>4.7476795049610582E-2</v>
      </c>
      <c r="H12" s="45">
        <v>1150</v>
      </c>
      <c r="I12" s="46">
        <v>10.9518855656697</v>
      </c>
    </row>
    <row r="13" spans="1:14" x14ac:dyDescent="0.35">
      <c r="A13" s="40" t="s">
        <v>43</v>
      </c>
      <c r="B13" s="41">
        <v>533</v>
      </c>
      <c r="C13" s="42">
        <v>1.9120458891013385E-2</v>
      </c>
      <c r="D13" s="43">
        <v>27</v>
      </c>
      <c r="E13" s="44">
        <v>1006</v>
      </c>
      <c r="F13" s="41">
        <v>6507</v>
      </c>
      <c r="G13" s="42">
        <v>4.664629242399871E-2</v>
      </c>
      <c r="H13" s="45">
        <v>353</v>
      </c>
      <c r="I13" s="46">
        <v>10.6</v>
      </c>
    </row>
    <row r="14" spans="1:14" x14ac:dyDescent="0.35">
      <c r="A14" s="40" t="s">
        <v>44</v>
      </c>
      <c r="B14" s="41">
        <v>762</v>
      </c>
      <c r="C14" s="42">
        <v>6.6050198150594455E-3</v>
      </c>
      <c r="D14" s="43">
        <v>10</v>
      </c>
      <c r="E14" s="44">
        <v>1016</v>
      </c>
      <c r="F14" s="41">
        <v>6431</v>
      </c>
      <c r="G14" s="42">
        <v>4.2132555501539458E-2</v>
      </c>
      <c r="H14" s="45">
        <v>75</v>
      </c>
      <c r="I14" s="46">
        <v>8.4365079365079367</v>
      </c>
    </row>
    <row r="15" spans="1:14" x14ac:dyDescent="0.35">
      <c r="A15" s="40" t="s">
        <v>45</v>
      </c>
      <c r="B15" s="41">
        <v>5756</v>
      </c>
      <c r="C15" s="42">
        <v>4.3320645278230922E-2</v>
      </c>
      <c r="D15" s="43">
        <v>2349</v>
      </c>
      <c r="E15" s="44">
        <v>7388</v>
      </c>
      <c r="F15" s="41">
        <v>57503</v>
      </c>
      <c r="G15" s="42">
        <v>4.6384248644320704E-2</v>
      </c>
      <c r="H15" s="45">
        <v>16359</v>
      </c>
      <c r="I15" s="30" t="s">
        <v>177</v>
      </c>
    </row>
    <row r="16" spans="1:14" x14ac:dyDescent="0.35">
      <c r="A16" s="40" t="s">
        <v>46</v>
      </c>
      <c r="B16" s="41">
        <v>2030</v>
      </c>
      <c r="C16" s="42">
        <v>5.894627021387585E-2</v>
      </c>
      <c r="D16" s="43">
        <v>635</v>
      </c>
      <c r="E16" s="44">
        <v>696</v>
      </c>
      <c r="F16" s="41">
        <v>25321</v>
      </c>
      <c r="G16" s="42">
        <v>5.2148258954541678E-2</v>
      </c>
      <c r="H16" s="45">
        <v>4293</v>
      </c>
      <c r="I16" s="46">
        <v>11.508762612851832</v>
      </c>
    </row>
    <row r="17" spans="1:9" x14ac:dyDescent="0.35">
      <c r="A17" s="40" t="s">
        <v>47</v>
      </c>
      <c r="B17" s="41">
        <v>21</v>
      </c>
      <c r="C17" s="42">
        <v>0</v>
      </c>
      <c r="D17" s="43">
        <v>2</v>
      </c>
      <c r="E17" s="44">
        <v>35</v>
      </c>
      <c r="F17" s="41">
        <v>14</v>
      </c>
      <c r="G17" s="42">
        <v>0.16666666666666666</v>
      </c>
      <c r="H17" s="45">
        <v>13</v>
      </c>
      <c r="I17" s="46">
        <v>3.25</v>
      </c>
    </row>
    <row r="18" spans="1:9" x14ac:dyDescent="0.35">
      <c r="A18" s="40" t="s">
        <v>48</v>
      </c>
      <c r="B18" s="41">
        <v>408</v>
      </c>
      <c r="C18" s="42">
        <v>2.5125628140703519E-2</v>
      </c>
      <c r="D18" s="43">
        <v>90</v>
      </c>
      <c r="E18" s="44">
        <v>303</v>
      </c>
      <c r="F18" s="41">
        <v>3914</v>
      </c>
      <c r="G18" s="42">
        <v>3.3808769149498152E-2</v>
      </c>
      <c r="H18" s="45">
        <v>987</v>
      </c>
      <c r="I18" s="46">
        <v>10.865771812080537</v>
      </c>
    </row>
    <row r="19" spans="1:9" x14ac:dyDescent="0.35">
      <c r="A19" s="40" t="s">
        <v>49</v>
      </c>
      <c r="B19" s="41">
        <v>1211</v>
      </c>
      <c r="C19" s="42">
        <v>3.8593481989708404E-2</v>
      </c>
      <c r="D19" s="43">
        <v>94</v>
      </c>
      <c r="E19" s="44">
        <v>1888</v>
      </c>
      <c r="F19" s="41">
        <v>8573</v>
      </c>
      <c r="G19" s="42">
        <v>5.3841425937307931E-2</v>
      </c>
      <c r="H19" s="45">
        <v>919</v>
      </c>
      <c r="I19" s="46">
        <v>8.5539906103286381</v>
      </c>
    </row>
    <row r="20" spans="1:9" x14ac:dyDescent="0.35">
      <c r="A20" s="40" t="s">
        <v>50</v>
      </c>
      <c r="B20" s="41">
        <v>1053</v>
      </c>
      <c r="C20" s="42">
        <v>2.8571428571428571E-3</v>
      </c>
      <c r="D20" s="43">
        <v>344</v>
      </c>
      <c r="E20" s="44">
        <v>625</v>
      </c>
      <c r="F20" s="41">
        <v>19359</v>
      </c>
      <c r="G20" s="42">
        <v>3.7626628075253257E-2</v>
      </c>
      <c r="H20" s="45">
        <v>4060</v>
      </c>
      <c r="I20" s="46">
        <v>17.134279475982531</v>
      </c>
    </row>
    <row r="21" spans="1:9" x14ac:dyDescent="0.35">
      <c r="A21" s="40" t="s">
        <v>51</v>
      </c>
      <c r="B21" s="41">
        <v>456</v>
      </c>
      <c r="C21" s="42">
        <v>2.9345372460496615E-2</v>
      </c>
      <c r="D21" s="43">
        <v>26</v>
      </c>
      <c r="E21" s="29" t="s">
        <v>176</v>
      </c>
      <c r="F21" s="41">
        <v>14991</v>
      </c>
      <c r="G21" s="42">
        <v>3.945361253640272E-2</v>
      </c>
      <c r="H21" s="45">
        <v>1341</v>
      </c>
      <c r="I21" s="46">
        <v>26.728929384965831</v>
      </c>
    </row>
    <row r="22" spans="1:9" x14ac:dyDescent="0.35">
      <c r="A22" s="40" t="s">
        <v>52</v>
      </c>
      <c r="B22" s="41">
        <v>340</v>
      </c>
      <c r="C22" s="42">
        <v>6.9182389937106917E-2</v>
      </c>
      <c r="D22" s="43">
        <v>108</v>
      </c>
      <c r="E22" s="44">
        <v>34</v>
      </c>
      <c r="F22" s="41">
        <v>993</v>
      </c>
      <c r="G22" s="42">
        <v>5.9765208110992528E-2</v>
      </c>
      <c r="H22" s="45">
        <v>299</v>
      </c>
      <c r="I22" s="46">
        <v>2.6234567901234569</v>
      </c>
    </row>
    <row r="23" spans="1:9" x14ac:dyDescent="0.35">
      <c r="A23" s="40" t="s">
        <v>53</v>
      </c>
      <c r="B23" s="41">
        <v>843</v>
      </c>
      <c r="C23" s="42">
        <v>1.0791366906474821E-2</v>
      </c>
      <c r="D23" s="43">
        <v>114</v>
      </c>
      <c r="E23" s="44">
        <v>1468</v>
      </c>
      <c r="F23" s="41">
        <v>8011</v>
      </c>
      <c r="G23" s="42">
        <v>4.6505551926845197E-2</v>
      </c>
      <c r="H23" s="45">
        <v>383</v>
      </c>
      <c r="I23" s="46">
        <v>14.639722863741339</v>
      </c>
    </row>
    <row r="24" spans="1:9" x14ac:dyDescent="0.35">
      <c r="A24" s="40" t="s">
        <v>54</v>
      </c>
      <c r="B24" s="41">
        <v>613</v>
      </c>
      <c r="C24" s="42">
        <v>3.1986531986531987E-2</v>
      </c>
      <c r="D24" s="43">
        <v>46</v>
      </c>
      <c r="E24" s="44">
        <v>1290</v>
      </c>
      <c r="F24" s="41">
        <v>8125</v>
      </c>
      <c r="G24" s="42">
        <v>5.2597486721077863E-2</v>
      </c>
      <c r="H24" s="45">
        <v>700</v>
      </c>
      <c r="I24" s="46">
        <v>12.844793713163066</v>
      </c>
    </row>
    <row r="25" spans="1:9" x14ac:dyDescent="0.35">
      <c r="A25" s="40" t="s">
        <v>55</v>
      </c>
      <c r="B25" s="41">
        <v>716</v>
      </c>
      <c r="C25" s="42">
        <v>1.272984441301273E-2</v>
      </c>
      <c r="D25" s="43">
        <v>127</v>
      </c>
      <c r="E25" s="44">
        <v>1412</v>
      </c>
      <c r="F25" s="41">
        <v>8194</v>
      </c>
      <c r="G25" s="42">
        <v>-3.1556553598865382E-2</v>
      </c>
      <c r="H25" s="45">
        <v>1126</v>
      </c>
      <c r="I25" s="46">
        <v>12.69108280254777</v>
      </c>
    </row>
    <row r="26" spans="1:9" x14ac:dyDescent="0.35">
      <c r="A26" s="40" t="s">
        <v>56</v>
      </c>
      <c r="B26" s="41">
        <v>886</v>
      </c>
      <c r="C26" s="42">
        <v>2.4277456647398842E-2</v>
      </c>
      <c r="D26" s="43">
        <v>271</v>
      </c>
      <c r="E26" s="44">
        <v>1547</v>
      </c>
      <c r="F26" s="41">
        <v>10000</v>
      </c>
      <c r="G26" s="42">
        <v>5.8537101725415479E-2</v>
      </c>
      <c r="H26" s="45">
        <v>1422</v>
      </c>
      <c r="I26" s="46">
        <v>9.5648484848484845</v>
      </c>
    </row>
    <row r="27" spans="1:9" x14ac:dyDescent="0.35">
      <c r="A27" s="40" t="s">
        <v>57</v>
      </c>
      <c r="B27" s="41">
        <v>549</v>
      </c>
      <c r="C27" s="42">
        <v>1.2915129151291513E-2</v>
      </c>
      <c r="D27" s="43">
        <v>35</v>
      </c>
      <c r="E27" s="44">
        <v>1066</v>
      </c>
      <c r="F27" s="41">
        <v>8713</v>
      </c>
      <c r="G27" s="42">
        <v>5.382196419932269E-2</v>
      </c>
      <c r="H27" s="45">
        <v>331</v>
      </c>
      <c r="I27" s="46">
        <v>16.149625935162096</v>
      </c>
    </row>
    <row r="28" spans="1:9" x14ac:dyDescent="0.35">
      <c r="A28" s="40" t="s">
        <v>58</v>
      </c>
      <c r="B28" s="41">
        <v>1247</v>
      </c>
      <c r="C28" s="42">
        <v>1.7959183673469388E-2</v>
      </c>
      <c r="D28" s="43">
        <v>242</v>
      </c>
      <c r="E28" s="44">
        <v>2124</v>
      </c>
      <c r="F28" s="41">
        <v>15697</v>
      </c>
      <c r="G28" s="42">
        <v>3.939875513177063E-2</v>
      </c>
      <c r="H28" s="45">
        <v>2782</v>
      </c>
      <c r="I28" s="46">
        <v>12.355597365945437</v>
      </c>
    </row>
    <row r="29" spans="1:9" x14ac:dyDescent="0.35">
      <c r="A29" s="40" t="s">
        <v>59</v>
      </c>
      <c r="B29" s="41">
        <v>655</v>
      </c>
      <c r="C29" s="42">
        <v>6.1443932411674347E-3</v>
      </c>
      <c r="D29" s="43">
        <v>184</v>
      </c>
      <c r="E29" s="44">
        <v>1324</v>
      </c>
      <c r="F29" s="41">
        <v>10630</v>
      </c>
      <c r="G29" s="42">
        <v>2.7549540840985983E-2</v>
      </c>
      <c r="H29" s="45">
        <v>2053</v>
      </c>
      <c r="I29" s="46">
        <v>15.840215439856374</v>
      </c>
    </row>
    <row r="30" spans="1:9" x14ac:dyDescent="0.35">
      <c r="A30" s="40" t="s">
        <v>60</v>
      </c>
      <c r="B30" s="41">
        <v>1527</v>
      </c>
      <c r="C30" s="42">
        <v>3.5254237288135593E-2</v>
      </c>
      <c r="D30" s="43">
        <v>643</v>
      </c>
      <c r="E30" s="29" t="s">
        <v>176</v>
      </c>
      <c r="F30" s="41">
        <v>17100</v>
      </c>
      <c r="G30" s="42">
        <v>5.0626689604325384E-2</v>
      </c>
      <c r="H30" s="45">
        <v>6705</v>
      </c>
      <c r="I30" s="46">
        <v>10.736574746008708</v>
      </c>
    </row>
    <row r="31" spans="1:9" x14ac:dyDescent="0.35">
      <c r="A31" s="40" t="s">
        <v>61</v>
      </c>
      <c r="B31" s="41">
        <v>950</v>
      </c>
      <c r="C31" s="42">
        <v>1.9313304721030045E-2</v>
      </c>
      <c r="D31" s="43">
        <v>255</v>
      </c>
      <c r="E31" s="44">
        <v>844</v>
      </c>
      <c r="F31" s="41">
        <v>10938</v>
      </c>
      <c r="G31" s="42">
        <v>4.3304082411293403E-2</v>
      </c>
      <c r="H31" s="45">
        <v>1850</v>
      </c>
      <c r="I31" s="46">
        <v>12.642045454545455</v>
      </c>
    </row>
    <row r="32" spans="1:9" x14ac:dyDescent="0.35">
      <c r="A32" s="40" t="s">
        <v>62</v>
      </c>
      <c r="B32" s="41">
        <v>567</v>
      </c>
      <c r="C32" s="42">
        <v>1.2500000000000001E-2</v>
      </c>
      <c r="D32" s="43">
        <v>58</v>
      </c>
      <c r="E32" s="44">
        <v>949</v>
      </c>
      <c r="F32" s="41">
        <v>4760</v>
      </c>
      <c r="G32" s="42">
        <v>-5.6402757468142885E-3</v>
      </c>
      <c r="H32" s="45">
        <v>368</v>
      </c>
      <c r="I32" s="46">
        <v>8.5323741007194247</v>
      </c>
    </row>
    <row r="33" spans="1:9" x14ac:dyDescent="0.35">
      <c r="A33" s="40" t="s">
        <v>63</v>
      </c>
      <c r="B33" s="41">
        <v>541</v>
      </c>
      <c r="C33" s="42">
        <v>1.6917293233082706E-2</v>
      </c>
      <c r="D33" s="43">
        <v>154</v>
      </c>
      <c r="E33" s="44">
        <v>1808</v>
      </c>
      <c r="F33" s="41">
        <v>10573</v>
      </c>
      <c r="G33" s="42">
        <v>4.8388696083292021E-2</v>
      </c>
      <c r="H33" s="45">
        <v>3106</v>
      </c>
      <c r="I33" s="46">
        <v>19.510964912280702</v>
      </c>
    </row>
    <row r="34" spans="1:9" x14ac:dyDescent="0.35">
      <c r="A34" s="40" t="s">
        <v>64</v>
      </c>
      <c r="B34" s="41">
        <v>504</v>
      </c>
      <c r="C34" s="42">
        <v>8.0000000000000002E-3</v>
      </c>
      <c r="D34" s="43">
        <v>34</v>
      </c>
      <c r="E34" s="44">
        <v>944</v>
      </c>
      <c r="F34" s="41">
        <v>5002</v>
      </c>
      <c r="G34" s="42">
        <v>4.5131633932302552E-2</v>
      </c>
      <c r="H34" s="45">
        <v>257</v>
      </c>
      <c r="I34" s="46">
        <v>8.4916666666666671</v>
      </c>
    </row>
    <row r="35" spans="1:9" x14ac:dyDescent="0.35">
      <c r="A35" s="40" t="s">
        <v>65</v>
      </c>
      <c r="B35" s="41">
        <v>567</v>
      </c>
      <c r="C35" s="42">
        <v>1.2500000000000001E-2</v>
      </c>
      <c r="D35" s="43">
        <v>35</v>
      </c>
      <c r="E35" s="44">
        <v>1039</v>
      </c>
      <c r="F35" s="41">
        <v>4280</v>
      </c>
      <c r="G35" s="42">
        <v>4.4157111490607463E-2</v>
      </c>
      <c r="H35" s="45">
        <v>290</v>
      </c>
      <c r="I35" s="46">
        <v>9.3946666666666658</v>
      </c>
    </row>
    <row r="36" spans="1:9" x14ac:dyDescent="0.35">
      <c r="A36" s="40" t="s">
        <v>66</v>
      </c>
      <c r="B36" s="41">
        <v>602</v>
      </c>
      <c r="C36" s="42">
        <v>3.793103448275862E-2</v>
      </c>
      <c r="D36" s="43">
        <v>173</v>
      </c>
      <c r="E36" s="44">
        <v>1400</v>
      </c>
      <c r="F36" s="41">
        <v>11311</v>
      </c>
      <c r="G36" s="42">
        <v>4.2200313277434807E-2</v>
      </c>
      <c r="H36" s="45">
        <v>2876</v>
      </c>
      <c r="I36" s="46">
        <v>16.39779005524862</v>
      </c>
    </row>
    <row r="37" spans="1:9" x14ac:dyDescent="0.35">
      <c r="A37" s="40" t="s">
        <v>67</v>
      </c>
      <c r="B37" s="41">
        <v>538</v>
      </c>
      <c r="C37" s="42">
        <v>1.8621973929236499E-3</v>
      </c>
      <c r="D37" s="43">
        <v>41</v>
      </c>
      <c r="E37" s="44">
        <v>981</v>
      </c>
      <c r="F37" s="41">
        <v>5274</v>
      </c>
      <c r="G37" s="42">
        <v>-3.2648569332355097E-2</v>
      </c>
      <c r="H37" s="45">
        <v>551</v>
      </c>
      <c r="I37" s="46">
        <v>12.207058823529412</v>
      </c>
    </row>
    <row r="38" spans="1:9" x14ac:dyDescent="0.35">
      <c r="A38" s="40" t="s">
        <v>68</v>
      </c>
      <c r="B38" s="41">
        <v>1140</v>
      </c>
      <c r="C38" s="42">
        <v>2.7953110910730387E-2</v>
      </c>
      <c r="D38" s="43">
        <v>301</v>
      </c>
      <c r="E38" s="44">
        <v>1985</v>
      </c>
      <c r="F38" s="41">
        <v>16134</v>
      </c>
      <c r="G38" s="42">
        <v>4.7458287346620789E-2</v>
      </c>
      <c r="H38" s="45">
        <v>4010</v>
      </c>
      <c r="I38" s="46">
        <v>12.555863342566944</v>
      </c>
    </row>
    <row r="39" spans="1:9" x14ac:dyDescent="0.35">
      <c r="A39" s="40" t="s">
        <v>69</v>
      </c>
      <c r="B39" s="41">
        <v>504</v>
      </c>
      <c r="C39" s="42">
        <v>1.9880715705765406E-3</v>
      </c>
      <c r="D39" s="43">
        <v>48</v>
      </c>
      <c r="E39" s="44">
        <v>1142</v>
      </c>
      <c r="F39" s="41">
        <v>7521</v>
      </c>
      <c r="G39" s="42">
        <v>4.4148271553519365E-2</v>
      </c>
      <c r="H39" s="45">
        <v>492</v>
      </c>
      <c r="I39" s="46">
        <v>11.886454183266933</v>
      </c>
    </row>
    <row r="40" spans="1:9" x14ac:dyDescent="0.35">
      <c r="A40" s="40" t="s">
        <v>70</v>
      </c>
      <c r="B40" s="41">
        <v>690</v>
      </c>
      <c r="C40" s="42">
        <v>5.8309037900874635E-3</v>
      </c>
      <c r="D40" s="43">
        <v>417</v>
      </c>
      <c r="E40" s="44">
        <v>1119</v>
      </c>
      <c r="F40" s="41">
        <v>9617</v>
      </c>
      <c r="G40" s="42">
        <v>3.4864952114494779E-2</v>
      </c>
      <c r="H40" s="45">
        <v>4147</v>
      </c>
      <c r="I40" s="46">
        <v>14.123333333333333</v>
      </c>
    </row>
    <row r="41" spans="1:9" x14ac:dyDescent="0.35">
      <c r="A41" s="40" t="s">
        <v>71</v>
      </c>
      <c r="B41" s="41">
        <v>1175</v>
      </c>
      <c r="C41" s="42">
        <v>2.3519163763066203E-2</v>
      </c>
      <c r="D41" s="43">
        <v>227</v>
      </c>
      <c r="E41" s="44">
        <v>2453</v>
      </c>
      <c r="F41" s="41">
        <v>21184</v>
      </c>
      <c r="G41" s="42">
        <v>4.1392193491298794E-2</v>
      </c>
      <c r="H41" s="45">
        <v>3286</v>
      </c>
      <c r="I41" s="46">
        <v>15.241806908768822</v>
      </c>
    </row>
    <row r="42" spans="1:9" x14ac:dyDescent="0.35">
      <c r="A42" s="40" t="s">
        <v>72</v>
      </c>
      <c r="B42" s="41">
        <v>614</v>
      </c>
      <c r="C42" s="42">
        <v>1.824212271973466E-2</v>
      </c>
      <c r="D42" s="43">
        <v>30</v>
      </c>
      <c r="E42" s="44">
        <v>649</v>
      </c>
      <c r="F42" s="41">
        <v>4130</v>
      </c>
      <c r="G42" s="42">
        <v>4.7425817905148361E-2</v>
      </c>
      <c r="H42" s="45">
        <v>100</v>
      </c>
      <c r="I42" s="46">
        <v>12.108614232209737</v>
      </c>
    </row>
    <row r="43" spans="1:9" x14ac:dyDescent="0.35">
      <c r="A43" s="40" t="s">
        <v>73</v>
      </c>
      <c r="B43" s="41">
        <v>995</v>
      </c>
      <c r="C43" s="42">
        <v>3.8622129436325675E-2</v>
      </c>
      <c r="D43" s="43">
        <v>229</v>
      </c>
      <c r="E43" s="44">
        <v>1971</v>
      </c>
      <c r="F43" s="41">
        <v>17236</v>
      </c>
      <c r="G43" s="42">
        <v>4.3341404358353514E-2</v>
      </c>
      <c r="H43" s="45">
        <v>3618</v>
      </c>
      <c r="I43" s="46">
        <v>14.583420776495277</v>
      </c>
    </row>
    <row r="44" spans="1:9" x14ac:dyDescent="0.35">
      <c r="A44" s="40" t="s">
        <v>74</v>
      </c>
      <c r="B44" s="41">
        <v>689</v>
      </c>
      <c r="C44" s="42">
        <v>3.1437125748502992E-2</v>
      </c>
      <c r="D44" s="43">
        <v>97</v>
      </c>
      <c r="E44" s="44">
        <v>1210</v>
      </c>
      <c r="F44" s="41">
        <v>9183</v>
      </c>
      <c r="G44" s="42">
        <v>5.0085763293310465E-2</v>
      </c>
      <c r="H44" s="45">
        <v>758</v>
      </c>
      <c r="I44" s="46">
        <v>10.73342939481268</v>
      </c>
    </row>
    <row r="45" spans="1:9" x14ac:dyDescent="0.35">
      <c r="A45" s="40" t="s">
        <v>75</v>
      </c>
      <c r="B45" s="41">
        <v>1251</v>
      </c>
      <c r="C45" s="42">
        <v>2.540983606557377E-2</v>
      </c>
      <c r="D45" s="43">
        <v>220</v>
      </c>
      <c r="E45" s="44">
        <v>2792</v>
      </c>
      <c r="F45" s="41">
        <v>15312</v>
      </c>
      <c r="G45" s="42">
        <v>4.1632653061224489E-2</v>
      </c>
      <c r="H45" s="45">
        <v>2408</v>
      </c>
      <c r="I45" s="46">
        <v>11.574839302112029</v>
      </c>
    </row>
    <row r="46" spans="1:9" x14ac:dyDescent="0.35">
      <c r="A46" s="40" t="s">
        <v>76</v>
      </c>
      <c r="B46" s="41">
        <v>1563</v>
      </c>
      <c r="C46" s="42">
        <v>2.7613412228796843E-2</v>
      </c>
      <c r="D46" s="43">
        <v>472</v>
      </c>
      <c r="E46" s="44">
        <v>2256</v>
      </c>
      <c r="F46" s="41">
        <v>20324</v>
      </c>
      <c r="G46" s="42">
        <v>4.2096087781366968E-2</v>
      </c>
      <c r="H46" s="45">
        <v>3142</v>
      </c>
      <c r="I46" s="46">
        <v>11.410358565737052</v>
      </c>
    </row>
    <row r="47" spans="1:9" x14ac:dyDescent="0.35">
      <c r="A47" s="40" t="s">
        <v>77</v>
      </c>
      <c r="B47" s="41">
        <v>104</v>
      </c>
      <c r="C47" s="42">
        <v>0</v>
      </c>
      <c r="D47" s="43">
        <v>30</v>
      </c>
      <c r="E47" s="44">
        <v>117</v>
      </c>
      <c r="F47" s="41">
        <v>487</v>
      </c>
      <c r="G47" s="42">
        <v>4.7311827956989246E-2</v>
      </c>
      <c r="H47" s="45">
        <v>330</v>
      </c>
      <c r="I47" s="46">
        <v>7.5344827586206895</v>
      </c>
    </row>
    <row r="48" spans="1:9" x14ac:dyDescent="0.35">
      <c r="A48" s="40" t="s">
        <v>78</v>
      </c>
      <c r="B48" s="41">
        <v>656</v>
      </c>
      <c r="C48" s="42">
        <v>1.078582434514638E-2</v>
      </c>
      <c r="D48" s="43">
        <v>35</v>
      </c>
      <c r="E48" s="44">
        <v>858</v>
      </c>
      <c r="F48" s="41">
        <v>4689</v>
      </c>
      <c r="G48" s="42">
        <v>4.4553352639786145E-2</v>
      </c>
      <c r="H48" s="45">
        <v>464</v>
      </c>
      <c r="I48" s="46">
        <v>9.9234693877551017</v>
      </c>
    </row>
    <row r="49" spans="1:9" x14ac:dyDescent="0.35">
      <c r="A49" s="40" t="s">
        <v>79</v>
      </c>
      <c r="B49" s="41">
        <v>565</v>
      </c>
      <c r="C49" s="42">
        <v>1.4362657091561939E-2</v>
      </c>
      <c r="D49" s="43">
        <v>19</v>
      </c>
      <c r="E49" s="44">
        <v>2556</v>
      </c>
      <c r="F49" s="41">
        <v>14570</v>
      </c>
      <c r="G49" s="42">
        <v>4.4968801549164453E-2</v>
      </c>
      <c r="H49" s="45">
        <v>1380</v>
      </c>
      <c r="I49" s="46">
        <v>20.280341880341879</v>
      </c>
    </row>
    <row r="50" spans="1:9" x14ac:dyDescent="0.35">
      <c r="A50" s="40" t="s">
        <v>80</v>
      </c>
      <c r="B50" s="41">
        <v>682</v>
      </c>
      <c r="C50" s="42">
        <v>8.771929824561403E-2</v>
      </c>
      <c r="D50" s="43">
        <v>176</v>
      </c>
      <c r="E50" s="44">
        <v>242</v>
      </c>
      <c r="F50" s="41">
        <v>2276</v>
      </c>
      <c r="G50" s="42">
        <v>0.12063023141309699</v>
      </c>
      <c r="H50" s="45">
        <v>551</v>
      </c>
      <c r="I50" s="46">
        <v>2.8869309838472832</v>
      </c>
    </row>
    <row r="51" spans="1:9" x14ac:dyDescent="0.35">
      <c r="A51" s="40" t="s">
        <v>81</v>
      </c>
      <c r="B51" s="41">
        <v>424</v>
      </c>
      <c r="C51" s="42">
        <v>1.4354066985645933E-2</v>
      </c>
      <c r="D51" s="43">
        <v>11</v>
      </c>
      <c r="E51" s="29" t="s">
        <v>176</v>
      </c>
      <c r="F51" s="41">
        <v>4292</v>
      </c>
      <c r="G51" s="42">
        <v>4.6829268292682927E-2</v>
      </c>
      <c r="H51" s="45">
        <v>156</v>
      </c>
      <c r="I51" s="46">
        <v>12.042105263157895</v>
      </c>
    </row>
    <row r="52" spans="1:9" x14ac:dyDescent="0.35">
      <c r="A52" s="40" t="s">
        <v>82</v>
      </c>
      <c r="B52" s="41">
        <v>1202</v>
      </c>
      <c r="C52" s="42">
        <v>2.5597269624573378E-2</v>
      </c>
      <c r="D52" s="43">
        <v>144</v>
      </c>
      <c r="E52" s="44">
        <v>3869</v>
      </c>
      <c r="F52" s="41">
        <v>19458</v>
      </c>
      <c r="G52" s="42">
        <v>5.5435018442178345E-2</v>
      </c>
      <c r="H52" s="45">
        <v>2335</v>
      </c>
      <c r="I52" s="46">
        <v>14.130017452006982</v>
      </c>
    </row>
    <row r="53" spans="1:9" x14ac:dyDescent="0.35">
      <c r="A53" s="40" t="s">
        <v>83</v>
      </c>
      <c r="B53" s="41" t="s">
        <v>178</v>
      </c>
      <c r="C53" s="42" t="s">
        <v>178</v>
      </c>
      <c r="D53" s="43" t="s">
        <v>178</v>
      </c>
      <c r="E53" s="44" t="s">
        <v>176</v>
      </c>
      <c r="F53" s="41">
        <v>336</v>
      </c>
      <c r="G53" s="42">
        <v>0.20863309352517986</v>
      </c>
      <c r="H53" s="45">
        <v>100</v>
      </c>
      <c r="I53" s="30" t="s">
        <v>177</v>
      </c>
    </row>
    <row r="54" spans="1:9" x14ac:dyDescent="0.35">
      <c r="A54" s="40" t="s">
        <v>84</v>
      </c>
      <c r="B54" s="41">
        <v>3932</v>
      </c>
      <c r="C54" s="42">
        <v>5.7557826788596021E-2</v>
      </c>
      <c r="D54" s="43">
        <v>1887</v>
      </c>
      <c r="E54" s="44">
        <v>5330</v>
      </c>
      <c r="F54" s="41">
        <v>43513</v>
      </c>
      <c r="G54" s="42">
        <v>4.5683937325771411E-2</v>
      </c>
      <c r="H54" s="45">
        <v>13936</v>
      </c>
      <c r="I54" s="46">
        <v>9.3338603425559956</v>
      </c>
    </row>
    <row r="55" spans="1:9" x14ac:dyDescent="0.35">
      <c r="A55" s="40" t="s">
        <v>85</v>
      </c>
      <c r="B55" s="41">
        <v>269</v>
      </c>
      <c r="C55" s="42">
        <v>1.1278195488721804E-2</v>
      </c>
      <c r="D55" s="43">
        <v>21</v>
      </c>
      <c r="E55" s="29" t="s">
        <v>176</v>
      </c>
      <c r="F55" s="41">
        <v>174</v>
      </c>
      <c r="G55" s="42">
        <v>2.9585798816568046E-2</v>
      </c>
      <c r="H55" s="45">
        <v>1</v>
      </c>
      <c r="I55" s="30" t="s">
        <v>177</v>
      </c>
    </row>
    <row r="56" spans="1:9" x14ac:dyDescent="0.35">
      <c r="A56" s="40" t="s">
        <v>86</v>
      </c>
      <c r="B56" s="41">
        <v>689</v>
      </c>
      <c r="C56" s="42">
        <v>2.8358208955223882E-2</v>
      </c>
      <c r="D56" s="43">
        <v>335</v>
      </c>
      <c r="E56" s="44">
        <v>441</v>
      </c>
      <c r="F56" s="41">
        <v>8329</v>
      </c>
      <c r="G56" s="42">
        <v>3.4272941760834473E-2</v>
      </c>
      <c r="H56" s="45">
        <v>3561</v>
      </c>
      <c r="I56" s="46">
        <v>10.138643067846608</v>
      </c>
    </row>
    <row r="57" spans="1:9" x14ac:dyDescent="0.35">
      <c r="A57" s="40" t="s">
        <v>87</v>
      </c>
      <c r="B57" s="41">
        <v>417</v>
      </c>
      <c r="C57" s="42">
        <v>2.2058823529411766E-2</v>
      </c>
      <c r="D57" s="43">
        <v>18</v>
      </c>
      <c r="E57" s="44">
        <v>554</v>
      </c>
      <c r="F57" s="41">
        <v>2918</v>
      </c>
      <c r="G57" s="42">
        <v>3.8434163701067614E-2</v>
      </c>
      <c r="H57" s="45">
        <v>80</v>
      </c>
      <c r="I57" s="46">
        <v>10.8125</v>
      </c>
    </row>
    <row r="58" spans="1:9" x14ac:dyDescent="0.35">
      <c r="A58" s="40" t="s">
        <v>88</v>
      </c>
      <c r="B58" s="41">
        <v>41</v>
      </c>
      <c r="C58" s="42">
        <v>-2.3809523809523808E-2</v>
      </c>
      <c r="D58" s="43">
        <v>2</v>
      </c>
      <c r="E58" s="44">
        <v>63</v>
      </c>
      <c r="F58" s="41">
        <v>90</v>
      </c>
      <c r="G58" s="42">
        <v>8.4337349397590355E-2</v>
      </c>
      <c r="H58" s="45">
        <v>1</v>
      </c>
      <c r="I58" s="46">
        <v>3.7272727272727271</v>
      </c>
    </row>
    <row r="59" spans="1:9" x14ac:dyDescent="0.35">
      <c r="A59" s="40" t="s">
        <v>89</v>
      </c>
      <c r="B59" s="41">
        <v>1268</v>
      </c>
      <c r="C59" s="42">
        <v>2.5889967637540454E-2</v>
      </c>
      <c r="D59" s="43">
        <v>308</v>
      </c>
      <c r="E59" s="44">
        <v>3326</v>
      </c>
      <c r="F59" s="41">
        <v>22723</v>
      </c>
      <c r="G59" s="42">
        <v>3.7343072357909152E-2</v>
      </c>
      <c r="H59" s="45">
        <v>3439</v>
      </c>
      <c r="I59" s="46">
        <v>14.967479674796747</v>
      </c>
    </row>
    <row r="60" spans="1:9" x14ac:dyDescent="0.35">
      <c r="A60" s="40" t="s">
        <v>90</v>
      </c>
      <c r="B60" s="41">
        <v>1400</v>
      </c>
      <c r="C60" s="42">
        <v>1.3024602026049204E-2</v>
      </c>
      <c r="D60" s="43">
        <v>264</v>
      </c>
      <c r="E60" s="44">
        <v>3400</v>
      </c>
      <c r="F60" s="41">
        <v>23621</v>
      </c>
      <c r="G60" s="42">
        <v>4.0435184777342204E-2</v>
      </c>
      <c r="H60" s="45">
        <v>4322</v>
      </c>
      <c r="I60" s="46">
        <v>15.806913996627319</v>
      </c>
    </row>
    <row r="61" spans="1:9" x14ac:dyDescent="0.35">
      <c r="A61" s="40" t="s">
        <v>91</v>
      </c>
      <c r="B61" s="41">
        <v>474</v>
      </c>
      <c r="C61" s="42">
        <v>1.282051282051282E-2</v>
      </c>
      <c r="D61" s="43">
        <v>19</v>
      </c>
      <c r="E61" s="44">
        <v>738</v>
      </c>
      <c r="F61" s="41">
        <v>4030</v>
      </c>
      <c r="G61" s="42">
        <v>4.2151538660460307E-2</v>
      </c>
      <c r="H61" s="45">
        <v>183</v>
      </c>
      <c r="I61" s="46">
        <v>8.7095115681233928</v>
      </c>
    </row>
    <row r="62" spans="1:9" x14ac:dyDescent="0.35">
      <c r="A62" s="40" t="s">
        <v>92</v>
      </c>
      <c r="B62" s="41">
        <v>610</v>
      </c>
      <c r="C62" s="42">
        <v>4.9423393739703456E-3</v>
      </c>
      <c r="D62" s="43">
        <v>58</v>
      </c>
      <c r="E62" s="44">
        <v>1703</v>
      </c>
      <c r="F62" s="41">
        <v>10076</v>
      </c>
      <c r="G62" s="42">
        <v>4.3172171032197948E-2</v>
      </c>
      <c r="H62" s="45">
        <v>943</v>
      </c>
      <c r="I62" s="46">
        <v>15.228102189781023</v>
      </c>
    </row>
    <row r="63" spans="1:9" x14ac:dyDescent="0.35">
      <c r="A63" s="40" t="s">
        <v>93</v>
      </c>
      <c r="B63" s="41">
        <v>598</v>
      </c>
      <c r="C63" s="42">
        <v>8.4317032040472171E-3</v>
      </c>
      <c r="D63" s="43">
        <v>17</v>
      </c>
      <c r="E63" s="44">
        <v>878</v>
      </c>
      <c r="F63" s="41">
        <v>4367</v>
      </c>
      <c r="G63" s="42">
        <v>3.6553524804177548E-2</v>
      </c>
      <c r="H63" s="45">
        <v>122</v>
      </c>
      <c r="I63" s="46">
        <v>9.43010752688172</v>
      </c>
    </row>
    <row r="64" spans="1:9" ht="19" thickBot="1" x14ac:dyDescent="0.4">
      <c r="A64" s="47" t="s">
        <v>94</v>
      </c>
      <c r="B64" s="48">
        <v>24447</v>
      </c>
      <c r="C64" s="49">
        <v>2.4988470085111736E-2</v>
      </c>
      <c r="D64" s="50" t="s">
        <v>169</v>
      </c>
      <c r="E64" s="51">
        <v>28334</v>
      </c>
      <c r="F64" s="48">
        <v>199665</v>
      </c>
      <c r="G64" s="49">
        <v>2.7633095894923208E-2</v>
      </c>
      <c r="H64" s="50" t="s">
        <v>169</v>
      </c>
      <c r="I64" s="52">
        <v>8.1</v>
      </c>
    </row>
    <row r="66" spans="1:16" s="23" customFormat="1" ht="30.75" customHeight="1" x14ac:dyDescent="0.3">
      <c r="A66" s="56" t="s">
        <v>95</v>
      </c>
      <c r="B66" s="57"/>
      <c r="C66" s="57"/>
      <c r="D66" s="57"/>
      <c r="E66" s="57"/>
      <c r="F66" s="57"/>
      <c r="G66" s="57"/>
      <c r="H66" s="57"/>
      <c r="I66" s="121"/>
      <c r="K66" s="55"/>
      <c r="L66" s="55"/>
      <c r="M66" s="55"/>
      <c r="O66" s="55"/>
    </row>
    <row r="67" spans="1:16" s="23" customFormat="1" ht="42" customHeight="1" x14ac:dyDescent="0.3">
      <c r="A67" s="126" t="s">
        <v>96</v>
      </c>
      <c r="B67" s="126"/>
      <c r="C67" s="126"/>
      <c r="D67" s="126"/>
      <c r="E67" s="126"/>
      <c r="F67" s="126"/>
      <c r="G67" s="126"/>
      <c r="H67" s="126"/>
      <c r="I67" s="126"/>
      <c r="K67" s="55"/>
      <c r="L67" s="55"/>
      <c r="M67" s="55"/>
    </row>
    <row r="68" spans="1:16" s="23" customFormat="1" ht="13" x14ac:dyDescent="0.3">
      <c r="A68" s="22" t="s">
        <v>97</v>
      </c>
      <c r="B68" s="58"/>
      <c r="C68" s="58"/>
      <c r="D68" s="58"/>
      <c r="E68" s="58"/>
      <c r="F68" s="58"/>
      <c r="G68" s="58"/>
      <c r="H68" s="58"/>
      <c r="I68" s="59"/>
      <c r="K68" s="55"/>
      <c r="L68" s="55"/>
      <c r="M68" s="55"/>
    </row>
    <row r="69" spans="1:16" s="23" customFormat="1" ht="25.5" customHeight="1" x14ac:dyDescent="0.3">
      <c r="A69" s="126" t="s">
        <v>98</v>
      </c>
      <c r="B69" s="126"/>
      <c r="C69" s="126"/>
      <c r="D69" s="126"/>
      <c r="E69" s="126"/>
      <c r="F69" s="126"/>
      <c r="G69" s="126"/>
      <c r="H69" s="126"/>
      <c r="I69" s="126"/>
      <c r="K69" s="55"/>
      <c r="L69" s="55"/>
      <c r="M69" s="55"/>
    </row>
    <row r="70" spans="1:16" s="23" customFormat="1" ht="12.75" customHeight="1" x14ac:dyDescent="0.3">
      <c r="A70" s="123" t="s">
        <v>99</v>
      </c>
      <c r="B70" s="123"/>
      <c r="C70" s="123"/>
      <c r="D70" s="123"/>
      <c r="E70" s="123"/>
      <c r="F70" s="123"/>
      <c r="G70" s="123"/>
      <c r="H70" s="123"/>
      <c r="I70" s="123"/>
      <c r="J70" s="1"/>
      <c r="K70" s="55"/>
      <c r="L70" s="55"/>
      <c r="M70" s="55"/>
      <c r="P70" s="1"/>
    </row>
    <row r="71" spans="1:16" s="23" customFormat="1" ht="24.75" customHeight="1" x14ac:dyDescent="0.3">
      <c r="A71" s="123" t="s">
        <v>100</v>
      </c>
      <c r="B71" s="123"/>
      <c r="C71" s="123"/>
      <c r="D71" s="123"/>
      <c r="E71" s="123"/>
      <c r="F71" s="123"/>
      <c r="G71" s="123"/>
      <c r="H71" s="123"/>
      <c r="I71" s="123"/>
      <c r="J71" s="1"/>
      <c r="K71" s="55"/>
      <c r="L71" s="55"/>
      <c r="M71" s="55"/>
      <c r="P71" s="1"/>
    </row>
    <row r="72" spans="1:16" s="23" customFormat="1" ht="42" customHeight="1" x14ac:dyDescent="0.3">
      <c r="A72" s="124" t="s">
        <v>101</v>
      </c>
      <c r="B72" s="124"/>
      <c r="C72" s="124"/>
      <c r="D72" s="124"/>
      <c r="E72" s="124"/>
      <c r="F72" s="124"/>
      <c r="G72" s="124"/>
      <c r="H72" s="124"/>
      <c r="I72" s="124"/>
      <c r="K72" s="55"/>
      <c r="L72" s="55"/>
      <c r="M72" s="55"/>
      <c r="O72" s="1"/>
    </row>
  </sheetData>
  <mergeCells count="7">
    <mergeCell ref="A71:I71"/>
    <mergeCell ref="A72:I72"/>
    <mergeCell ref="B3:D3"/>
    <mergeCell ref="F3:I3"/>
    <mergeCell ref="A67:I67"/>
    <mergeCell ref="A69:I69"/>
    <mergeCell ref="A70:I70"/>
  </mergeCells>
  <pageMargins left="0.7" right="0.7" top="0.75" bottom="0.75" header="0.3" footer="0.3"/>
  <pageSetup orientation="portrait" r:id="rId1"/>
  <headerFooter>
    <oddHeader>&amp;C&amp;"Calibri"&amp;10&amp;K000000 Internal Use Only&amp;1#_x000D_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8"/>
  <sheetViews>
    <sheetView workbookViewId="0"/>
  </sheetViews>
  <sheetFormatPr defaultRowHeight="14.5" x14ac:dyDescent="0.35"/>
  <cols>
    <col min="1" max="1" width="18.26953125" customWidth="1"/>
    <col min="2" max="2" width="16.81640625" customWidth="1"/>
    <col min="3" max="5" width="11.7265625" customWidth="1"/>
    <col min="6" max="8" width="11.81640625" customWidth="1"/>
    <col min="10" max="13" width="0" hidden="1" customWidth="1"/>
  </cols>
  <sheetData>
    <row r="1" spans="1:13" ht="17.5" x14ac:dyDescent="0.35">
      <c r="A1" s="60" t="s">
        <v>102</v>
      </c>
    </row>
    <row r="2" spans="1:13" ht="15" thickBot="1" x14ac:dyDescent="0.4"/>
    <row r="3" spans="1:13" s="62" customFormat="1" ht="20.25" customHeight="1" thickBot="1" x14ac:dyDescent="0.4">
      <c r="A3" s="61"/>
      <c r="B3" s="128" t="s">
        <v>103</v>
      </c>
      <c r="C3" s="129" t="s">
        <v>104</v>
      </c>
      <c r="D3" s="129"/>
      <c r="E3" s="129"/>
      <c r="F3" s="130" t="s">
        <v>105</v>
      </c>
      <c r="G3" s="130"/>
      <c r="H3" s="130"/>
    </row>
    <row r="4" spans="1:13" s="62" customFormat="1" ht="20.25" customHeight="1" thickBot="1" x14ac:dyDescent="0.4">
      <c r="B4" s="128"/>
      <c r="C4" s="129"/>
      <c r="D4" s="129"/>
      <c r="E4" s="129"/>
      <c r="F4" s="130"/>
      <c r="G4" s="130"/>
      <c r="H4" s="130"/>
    </row>
    <row r="5" spans="1:13" s="62" customFormat="1" ht="15" customHeight="1" thickBot="1" x14ac:dyDescent="0.4">
      <c r="A5" s="63" t="s">
        <v>27</v>
      </c>
      <c r="B5" s="64" t="s">
        <v>103</v>
      </c>
      <c r="C5" s="65" t="s">
        <v>106</v>
      </c>
      <c r="D5" s="65" t="s">
        <v>107</v>
      </c>
      <c r="E5" s="65" t="s">
        <v>108</v>
      </c>
      <c r="F5" s="65" t="s">
        <v>109</v>
      </c>
      <c r="G5" s="65" t="s">
        <v>110</v>
      </c>
      <c r="H5" s="65" t="s">
        <v>111</v>
      </c>
    </row>
    <row r="6" spans="1:13" s="62" customFormat="1" x14ac:dyDescent="0.35">
      <c r="A6" s="66" t="s">
        <v>34</v>
      </c>
      <c r="B6" s="67">
        <v>36</v>
      </c>
      <c r="C6" s="67">
        <v>38</v>
      </c>
      <c r="D6" s="67">
        <v>0</v>
      </c>
      <c r="E6" s="67">
        <v>3</v>
      </c>
      <c r="F6" s="67">
        <v>0</v>
      </c>
      <c r="G6" s="67">
        <v>17</v>
      </c>
      <c r="H6" s="67">
        <v>7</v>
      </c>
      <c r="J6" s="68"/>
    </row>
    <row r="7" spans="1:13" s="62" customFormat="1" x14ac:dyDescent="0.35">
      <c r="A7" s="69" t="s">
        <v>35</v>
      </c>
      <c r="B7" s="67">
        <v>28</v>
      </c>
      <c r="C7" s="67">
        <v>20</v>
      </c>
      <c r="D7" s="67">
        <v>0</v>
      </c>
      <c r="E7" s="67">
        <v>10</v>
      </c>
      <c r="F7" s="67">
        <v>0</v>
      </c>
      <c r="G7" s="67">
        <v>17</v>
      </c>
      <c r="H7" s="67">
        <v>0</v>
      </c>
      <c r="J7" s="68"/>
    </row>
    <row r="8" spans="1:13" s="62" customFormat="1" x14ac:dyDescent="0.35">
      <c r="A8" s="69" t="s">
        <v>36</v>
      </c>
      <c r="B8" s="67">
        <v>81</v>
      </c>
      <c r="C8" s="67">
        <v>65</v>
      </c>
      <c r="D8" s="67">
        <v>0</v>
      </c>
      <c r="E8" s="67">
        <v>8</v>
      </c>
      <c r="F8" s="67">
        <v>1</v>
      </c>
      <c r="G8" s="67">
        <v>33</v>
      </c>
      <c r="H8" s="67">
        <v>0</v>
      </c>
      <c r="J8" s="68"/>
    </row>
    <row r="9" spans="1:13" s="62" customFormat="1" x14ac:dyDescent="0.35">
      <c r="A9" s="69" t="s">
        <v>37</v>
      </c>
      <c r="B9" s="67">
        <v>26</v>
      </c>
      <c r="C9" s="67">
        <v>23</v>
      </c>
      <c r="D9" s="67">
        <v>0</v>
      </c>
      <c r="E9" s="67">
        <v>3</v>
      </c>
      <c r="F9" s="67">
        <v>0</v>
      </c>
      <c r="G9" s="67">
        <v>14</v>
      </c>
      <c r="H9" s="67">
        <v>0</v>
      </c>
      <c r="J9" s="68"/>
    </row>
    <row r="10" spans="1:13" s="62" customFormat="1" x14ac:dyDescent="0.35">
      <c r="A10" s="69" t="s">
        <v>38</v>
      </c>
      <c r="B10" s="67">
        <v>182</v>
      </c>
      <c r="C10" s="67">
        <v>141</v>
      </c>
      <c r="D10" s="67">
        <v>0</v>
      </c>
      <c r="E10" s="67">
        <v>32</v>
      </c>
      <c r="F10" s="67">
        <v>0</v>
      </c>
      <c r="G10" s="67">
        <v>0</v>
      </c>
      <c r="H10" s="67">
        <v>2</v>
      </c>
      <c r="J10" s="68"/>
    </row>
    <row r="11" spans="1:13" s="62" customFormat="1" x14ac:dyDescent="0.35">
      <c r="A11" s="69" t="s">
        <v>39</v>
      </c>
      <c r="B11" s="67">
        <v>219</v>
      </c>
      <c r="C11" s="67">
        <v>126</v>
      </c>
      <c r="D11" s="67">
        <v>0</v>
      </c>
      <c r="E11" s="67">
        <v>65</v>
      </c>
      <c r="F11" s="67">
        <v>71</v>
      </c>
      <c r="G11" s="67">
        <v>93</v>
      </c>
      <c r="H11" s="67">
        <v>0</v>
      </c>
      <c r="J11" s="68"/>
    </row>
    <row r="12" spans="1:13" s="62" customFormat="1" x14ac:dyDescent="0.35">
      <c r="A12" s="69" t="s">
        <v>40</v>
      </c>
      <c r="B12" s="67">
        <v>106</v>
      </c>
      <c r="C12" s="67">
        <v>101</v>
      </c>
      <c r="D12" s="67">
        <v>0</v>
      </c>
      <c r="E12" s="67">
        <v>8</v>
      </c>
      <c r="F12" s="67">
        <v>0</v>
      </c>
      <c r="G12" s="67">
        <v>12</v>
      </c>
      <c r="H12" s="67">
        <v>0</v>
      </c>
      <c r="J12" s="68"/>
    </row>
    <row r="13" spans="1:13" s="62" customFormat="1" x14ac:dyDescent="0.35">
      <c r="A13" s="69" t="s">
        <v>42</v>
      </c>
      <c r="B13" s="67">
        <v>32</v>
      </c>
      <c r="C13" s="67">
        <v>30</v>
      </c>
      <c r="D13" s="67">
        <v>0</v>
      </c>
      <c r="E13" s="67">
        <v>6</v>
      </c>
      <c r="F13" s="67">
        <v>1</v>
      </c>
      <c r="G13" s="67">
        <v>18</v>
      </c>
      <c r="H13" s="67">
        <v>0</v>
      </c>
      <c r="J13" s="68"/>
    </row>
    <row r="14" spans="1:13" s="62" customFormat="1" x14ac:dyDescent="0.35">
      <c r="A14" s="69" t="s">
        <v>43</v>
      </c>
      <c r="B14" s="67">
        <v>24</v>
      </c>
      <c r="C14" s="67">
        <v>18</v>
      </c>
      <c r="D14" s="67">
        <v>0</v>
      </c>
      <c r="E14" s="67">
        <v>15</v>
      </c>
      <c r="F14" s="67">
        <v>0</v>
      </c>
      <c r="G14" s="67">
        <v>8</v>
      </c>
      <c r="H14" s="67">
        <v>0</v>
      </c>
      <c r="J14" s="68"/>
      <c r="M14" s="62" t="s">
        <v>112</v>
      </c>
    </row>
    <row r="15" spans="1:13" s="62" customFormat="1" x14ac:dyDescent="0.35">
      <c r="A15" s="69" t="s">
        <v>44</v>
      </c>
      <c r="B15" s="67">
        <v>29</v>
      </c>
      <c r="C15" s="67">
        <v>25</v>
      </c>
      <c r="D15" s="67">
        <v>0</v>
      </c>
      <c r="E15" s="67">
        <v>1</v>
      </c>
      <c r="F15" s="67">
        <v>0</v>
      </c>
      <c r="G15" s="67">
        <v>16</v>
      </c>
      <c r="H15" s="67">
        <v>0</v>
      </c>
      <c r="J15" s="68"/>
    </row>
    <row r="16" spans="1:13" s="62" customFormat="1" x14ac:dyDescent="0.35">
      <c r="A16" s="69" t="s">
        <v>45</v>
      </c>
      <c r="B16" s="67">
        <v>301</v>
      </c>
      <c r="C16" s="67">
        <v>299</v>
      </c>
      <c r="D16" s="67">
        <v>0</v>
      </c>
      <c r="E16" s="67">
        <v>58</v>
      </c>
      <c r="F16" s="67">
        <v>0</v>
      </c>
      <c r="G16" s="67">
        <v>58</v>
      </c>
      <c r="H16" s="67">
        <v>0</v>
      </c>
      <c r="J16" s="68"/>
    </row>
    <row r="17" spans="1:11" s="62" customFormat="1" x14ac:dyDescent="0.35">
      <c r="A17" s="69" t="s">
        <v>46</v>
      </c>
      <c r="B17" s="67">
        <v>115</v>
      </c>
      <c r="C17" s="67">
        <v>161</v>
      </c>
      <c r="D17" s="67">
        <v>0</v>
      </c>
      <c r="E17" s="67">
        <v>17</v>
      </c>
      <c r="F17" s="67">
        <v>0</v>
      </c>
      <c r="G17" s="67">
        <v>29</v>
      </c>
      <c r="H17" s="67">
        <v>19</v>
      </c>
      <c r="J17" s="68"/>
    </row>
    <row r="18" spans="1:11" s="62" customFormat="1" x14ac:dyDescent="0.35">
      <c r="A18" s="69" t="s">
        <v>47</v>
      </c>
      <c r="B18" s="67">
        <v>1</v>
      </c>
      <c r="C18" s="67">
        <v>0</v>
      </c>
      <c r="D18" s="67">
        <v>0</v>
      </c>
      <c r="E18" s="67">
        <v>0</v>
      </c>
      <c r="F18" s="67">
        <v>0</v>
      </c>
      <c r="G18" s="67">
        <v>0</v>
      </c>
      <c r="H18" s="67">
        <v>0</v>
      </c>
      <c r="J18" s="68"/>
    </row>
    <row r="19" spans="1:11" s="62" customFormat="1" x14ac:dyDescent="0.35">
      <c r="A19" s="69" t="s">
        <v>48</v>
      </c>
      <c r="B19" s="67">
        <v>12</v>
      </c>
      <c r="C19" s="67">
        <v>15</v>
      </c>
      <c r="D19" s="77" t="s">
        <v>179</v>
      </c>
      <c r="E19" s="67">
        <v>1</v>
      </c>
      <c r="F19" s="67">
        <v>0</v>
      </c>
      <c r="G19" s="67">
        <v>4</v>
      </c>
      <c r="H19" s="67">
        <v>0</v>
      </c>
      <c r="J19" s="68"/>
      <c r="K19" s="70" t="s">
        <v>113</v>
      </c>
    </row>
    <row r="20" spans="1:11" s="62" customFormat="1" x14ac:dyDescent="0.35">
      <c r="A20" s="69" t="s">
        <v>49</v>
      </c>
      <c r="B20" s="67">
        <v>57</v>
      </c>
      <c r="C20" s="67">
        <v>57</v>
      </c>
      <c r="D20" s="67">
        <v>0</v>
      </c>
      <c r="E20" s="67">
        <v>4</v>
      </c>
      <c r="F20" s="67">
        <v>0</v>
      </c>
      <c r="G20" s="67">
        <v>15</v>
      </c>
      <c r="H20" s="67">
        <v>0</v>
      </c>
      <c r="J20" s="68"/>
    </row>
    <row r="21" spans="1:11" s="62" customFormat="1" x14ac:dyDescent="0.35">
      <c r="A21" s="69" t="s">
        <v>50</v>
      </c>
      <c r="B21" s="67">
        <v>35</v>
      </c>
      <c r="C21" s="67">
        <v>22</v>
      </c>
      <c r="D21" s="67">
        <v>0</v>
      </c>
      <c r="E21" s="67">
        <v>5</v>
      </c>
      <c r="F21" s="67">
        <v>1</v>
      </c>
      <c r="G21" s="67">
        <v>19</v>
      </c>
      <c r="H21" s="67">
        <v>2</v>
      </c>
      <c r="J21" s="68"/>
    </row>
    <row r="22" spans="1:11" s="62" customFormat="1" x14ac:dyDescent="0.35">
      <c r="A22" s="69" t="s">
        <v>51</v>
      </c>
      <c r="B22" s="67">
        <v>11</v>
      </c>
      <c r="C22" s="67">
        <v>21</v>
      </c>
      <c r="D22" s="67">
        <v>0</v>
      </c>
      <c r="E22" s="67">
        <v>3</v>
      </c>
      <c r="F22" s="67">
        <v>0</v>
      </c>
      <c r="G22" s="67">
        <v>8</v>
      </c>
      <c r="H22" s="67">
        <v>0</v>
      </c>
      <c r="J22" s="68"/>
    </row>
    <row r="23" spans="1:11" s="62" customFormat="1" x14ac:dyDescent="0.35">
      <c r="A23" s="69" t="s">
        <v>52</v>
      </c>
      <c r="B23" s="67">
        <v>26</v>
      </c>
      <c r="C23" s="67">
        <v>24</v>
      </c>
      <c r="D23" s="67">
        <v>0</v>
      </c>
      <c r="E23" s="67">
        <v>2</v>
      </c>
      <c r="F23" s="67">
        <v>0</v>
      </c>
      <c r="G23" s="67">
        <v>2</v>
      </c>
      <c r="H23" s="67">
        <v>0</v>
      </c>
      <c r="J23" s="68"/>
    </row>
    <row r="24" spans="1:11" s="62" customFormat="1" x14ac:dyDescent="0.35">
      <c r="A24" s="69" t="s">
        <v>53</v>
      </c>
      <c r="B24" s="67">
        <v>37</v>
      </c>
      <c r="C24" s="67">
        <v>41</v>
      </c>
      <c r="D24" s="67">
        <v>0</v>
      </c>
      <c r="E24" s="67">
        <v>2</v>
      </c>
      <c r="F24" s="67">
        <v>0</v>
      </c>
      <c r="G24" s="67">
        <v>27</v>
      </c>
      <c r="H24" s="67">
        <v>0</v>
      </c>
      <c r="J24" s="68"/>
    </row>
    <row r="25" spans="1:11" s="62" customFormat="1" x14ac:dyDescent="0.35">
      <c r="A25" s="69" t="s">
        <v>54</v>
      </c>
      <c r="B25" s="67">
        <v>25</v>
      </c>
      <c r="C25" s="67">
        <v>31</v>
      </c>
      <c r="D25" s="67">
        <v>0</v>
      </c>
      <c r="E25" s="67">
        <v>0</v>
      </c>
      <c r="F25" s="67">
        <v>0</v>
      </c>
      <c r="G25" s="67">
        <v>12</v>
      </c>
      <c r="H25" s="67">
        <v>0</v>
      </c>
      <c r="J25" s="68"/>
    </row>
    <row r="26" spans="1:11" s="62" customFormat="1" x14ac:dyDescent="0.35">
      <c r="A26" s="69" t="s">
        <v>55</v>
      </c>
      <c r="B26" s="67">
        <v>20</v>
      </c>
      <c r="C26" s="67">
        <v>24</v>
      </c>
      <c r="D26" s="67">
        <v>0</v>
      </c>
      <c r="E26" s="67">
        <v>1</v>
      </c>
      <c r="F26" s="67">
        <v>0</v>
      </c>
      <c r="G26" s="67">
        <v>15</v>
      </c>
      <c r="H26" s="67">
        <v>1</v>
      </c>
      <c r="J26" s="68"/>
    </row>
    <row r="27" spans="1:11" s="62" customFormat="1" x14ac:dyDescent="0.35">
      <c r="A27" s="69" t="s">
        <v>56</v>
      </c>
      <c r="B27" s="67">
        <v>27</v>
      </c>
      <c r="C27" s="67">
        <v>26</v>
      </c>
      <c r="D27" s="67">
        <v>0</v>
      </c>
      <c r="E27" s="67">
        <v>0</v>
      </c>
      <c r="F27" s="67">
        <v>0</v>
      </c>
      <c r="G27" s="67">
        <v>5</v>
      </c>
      <c r="H27" s="67">
        <v>0</v>
      </c>
      <c r="J27" s="68"/>
    </row>
    <row r="28" spans="1:11" s="62" customFormat="1" x14ac:dyDescent="0.35">
      <c r="A28" s="69" t="s">
        <v>57</v>
      </c>
      <c r="B28" s="67">
        <v>20</v>
      </c>
      <c r="C28" s="67">
        <v>18</v>
      </c>
      <c r="D28" s="67">
        <v>0</v>
      </c>
      <c r="E28" s="67">
        <v>9</v>
      </c>
      <c r="F28" s="67">
        <v>0</v>
      </c>
      <c r="G28" s="67">
        <v>10</v>
      </c>
      <c r="H28" s="67">
        <v>0</v>
      </c>
      <c r="J28" s="68"/>
    </row>
    <row r="29" spans="1:11" s="62" customFormat="1" x14ac:dyDescent="0.35">
      <c r="A29" s="69" t="s">
        <v>58</v>
      </c>
      <c r="B29" s="67">
        <v>37</v>
      </c>
      <c r="C29" s="67">
        <v>37</v>
      </c>
      <c r="D29" s="67">
        <v>0</v>
      </c>
      <c r="E29" s="67">
        <v>4</v>
      </c>
      <c r="F29" s="67">
        <v>0</v>
      </c>
      <c r="G29" s="67">
        <v>14</v>
      </c>
      <c r="H29" s="67">
        <v>6</v>
      </c>
      <c r="J29" s="68"/>
    </row>
    <row r="30" spans="1:11" s="62" customFormat="1" x14ac:dyDescent="0.35">
      <c r="A30" s="69" t="s">
        <v>59</v>
      </c>
      <c r="B30" s="67">
        <v>73</v>
      </c>
      <c r="C30" s="67">
        <v>36</v>
      </c>
      <c r="D30" s="67">
        <v>0</v>
      </c>
      <c r="E30" s="67">
        <v>39</v>
      </c>
      <c r="F30" s="67">
        <v>0</v>
      </c>
      <c r="G30" s="67">
        <v>16</v>
      </c>
      <c r="H30" s="67">
        <v>0</v>
      </c>
      <c r="J30" s="68"/>
    </row>
    <row r="31" spans="1:11" s="62" customFormat="1" x14ac:dyDescent="0.35">
      <c r="A31" s="69" t="s">
        <v>60</v>
      </c>
      <c r="B31" s="67">
        <v>134</v>
      </c>
      <c r="C31" s="67">
        <v>134</v>
      </c>
      <c r="D31" s="67">
        <v>0</v>
      </c>
      <c r="E31" s="67">
        <v>15</v>
      </c>
      <c r="F31" s="67">
        <v>2</v>
      </c>
      <c r="G31" s="67">
        <v>45</v>
      </c>
      <c r="H31" s="67">
        <v>0</v>
      </c>
      <c r="J31" s="68"/>
    </row>
    <row r="32" spans="1:11" s="62" customFormat="1" x14ac:dyDescent="0.35">
      <c r="A32" s="69" t="s">
        <v>61</v>
      </c>
      <c r="B32" s="67">
        <v>62</v>
      </c>
      <c r="C32" s="67">
        <v>48</v>
      </c>
      <c r="D32" s="67">
        <v>0</v>
      </c>
      <c r="E32" s="67">
        <v>1</v>
      </c>
      <c r="F32" s="67">
        <v>0</v>
      </c>
      <c r="G32" s="67">
        <v>26</v>
      </c>
      <c r="H32" s="67">
        <v>0</v>
      </c>
      <c r="J32" s="68"/>
    </row>
    <row r="33" spans="1:10" s="62" customFormat="1" x14ac:dyDescent="0.35">
      <c r="A33" s="69" t="s">
        <v>62</v>
      </c>
      <c r="B33" s="67">
        <v>19</v>
      </c>
      <c r="C33" s="67">
        <v>17</v>
      </c>
      <c r="D33" s="67">
        <v>0</v>
      </c>
      <c r="E33" s="67">
        <v>6</v>
      </c>
      <c r="F33" s="67">
        <v>0</v>
      </c>
      <c r="G33" s="67">
        <v>10</v>
      </c>
      <c r="H33" s="67">
        <v>0</v>
      </c>
      <c r="J33" s="68"/>
    </row>
    <row r="34" spans="1:10" s="62" customFormat="1" x14ac:dyDescent="0.35">
      <c r="A34" s="69" t="s">
        <v>63</v>
      </c>
      <c r="B34" s="67">
        <v>27</v>
      </c>
      <c r="C34" s="67">
        <v>20</v>
      </c>
      <c r="D34" s="67">
        <v>0</v>
      </c>
      <c r="E34" s="67">
        <v>2</v>
      </c>
      <c r="F34" s="67">
        <v>0</v>
      </c>
      <c r="G34" s="67">
        <v>11</v>
      </c>
      <c r="H34" s="67">
        <v>0</v>
      </c>
      <c r="J34" s="68"/>
    </row>
    <row r="35" spans="1:10" s="62" customFormat="1" x14ac:dyDescent="0.35">
      <c r="A35" s="69" t="s">
        <v>64</v>
      </c>
      <c r="B35" s="67">
        <v>38</v>
      </c>
      <c r="C35" s="67">
        <v>38</v>
      </c>
      <c r="D35" s="67">
        <v>0</v>
      </c>
      <c r="E35" s="67">
        <v>1</v>
      </c>
      <c r="F35" s="67">
        <v>0</v>
      </c>
      <c r="G35" s="67">
        <v>26</v>
      </c>
      <c r="H35" s="67">
        <v>0</v>
      </c>
      <c r="J35" s="68"/>
    </row>
    <row r="36" spans="1:10" s="62" customFormat="1" x14ac:dyDescent="0.35">
      <c r="A36" s="69" t="s">
        <v>65</v>
      </c>
      <c r="B36" s="67">
        <v>29</v>
      </c>
      <c r="C36" s="67">
        <v>26</v>
      </c>
      <c r="D36" s="67">
        <v>0</v>
      </c>
      <c r="E36" s="67">
        <v>0</v>
      </c>
      <c r="F36" s="67">
        <v>0</v>
      </c>
      <c r="G36" s="67">
        <v>10</v>
      </c>
      <c r="H36" s="67">
        <v>0</v>
      </c>
      <c r="J36" s="68"/>
    </row>
    <row r="37" spans="1:10" s="62" customFormat="1" x14ac:dyDescent="0.35">
      <c r="A37" s="69" t="s">
        <v>66</v>
      </c>
      <c r="B37" s="67">
        <v>22</v>
      </c>
      <c r="C37" s="67">
        <v>32</v>
      </c>
      <c r="D37" s="67">
        <v>0</v>
      </c>
      <c r="E37" s="67">
        <v>17</v>
      </c>
      <c r="F37" s="67">
        <v>0</v>
      </c>
      <c r="G37" s="67">
        <v>6</v>
      </c>
      <c r="H37" s="67">
        <v>10</v>
      </c>
      <c r="J37" s="68"/>
    </row>
    <row r="38" spans="1:10" s="62" customFormat="1" x14ac:dyDescent="0.35">
      <c r="A38" s="69" t="s">
        <v>67</v>
      </c>
      <c r="B38" s="67">
        <v>10</v>
      </c>
      <c r="C38" s="67">
        <v>14</v>
      </c>
      <c r="D38" s="67">
        <v>0</v>
      </c>
      <c r="E38" s="67">
        <v>1</v>
      </c>
      <c r="F38" s="67">
        <v>0</v>
      </c>
      <c r="G38" s="67">
        <v>13</v>
      </c>
      <c r="H38" s="67">
        <v>2</v>
      </c>
      <c r="J38" s="68"/>
    </row>
    <row r="39" spans="1:10" s="62" customFormat="1" x14ac:dyDescent="0.35">
      <c r="A39" s="69" t="s">
        <v>68</v>
      </c>
      <c r="B39" s="67">
        <v>41</v>
      </c>
      <c r="C39" s="67">
        <v>49</v>
      </c>
      <c r="D39" s="67">
        <v>0</v>
      </c>
      <c r="E39" s="67">
        <v>31</v>
      </c>
      <c r="F39" s="67">
        <v>0</v>
      </c>
      <c r="G39" s="67">
        <v>18</v>
      </c>
      <c r="H39" s="67">
        <v>0</v>
      </c>
      <c r="J39" s="68"/>
    </row>
    <row r="40" spans="1:10" s="62" customFormat="1" x14ac:dyDescent="0.35">
      <c r="A40" s="69" t="s">
        <v>69</v>
      </c>
      <c r="B40" s="67">
        <v>21</v>
      </c>
      <c r="C40" s="67">
        <v>14</v>
      </c>
      <c r="D40" s="67">
        <v>0</v>
      </c>
      <c r="E40" s="67">
        <v>5</v>
      </c>
      <c r="F40" s="67">
        <v>0</v>
      </c>
      <c r="G40" s="67">
        <v>13</v>
      </c>
      <c r="H40" s="67">
        <v>1</v>
      </c>
      <c r="J40" s="68"/>
    </row>
    <row r="41" spans="1:10" s="62" customFormat="1" x14ac:dyDescent="0.35">
      <c r="A41" s="69" t="s">
        <v>70</v>
      </c>
      <c r="B41" s="67">
        <v>13</v>
      </c>
      <c r="C41" s="67">
        <v>4</v>
      </c>
      <c r="D41" s="67">
        <v>0</v>
      </c>
      <c r="E41" s="67">
        <v>11</v>
      </c>
      <c r="F41" s="67">
        <v>0</v>
      </c>
      <c r="G41" s="67">
        <v>3</v>
      </c>
      <c r="H41" s="67">
        <v>2</v>
      </c>
      <c r="J41" s="68"/>
    </row>
    <row r="42" spans="1:10" s="62" customFormat="1" x14ac:dyDescent="0.35">
      <c r="A42" s="69" t="s">
        <v>71</v>
      </c>
      <c r="B42" s="67">
        <v>76</v>
      </c>
      <c r="C42" s="67">
        <v>45</v>
      </c>
      <c r="D42" s="67">
        <v>0</v>
      </c>
      <c r="E42" s="67">
        <v>18</v>
      </c>
      <c r="F42" s="67">
        <v>0</v>
      </c>
      <c r="G42" s="67">
        <v>16</v>
      </c>
      <c r="H42" s="67">
        <v>7</v>
      </c>
      <c r="J42" s="68"/>
    </row>
    <row r="43" spans="1:10" s="62" customFormat="1" x14ac:dyDescent="0.35">
      <c r="A43" s="69" t="s">
        <v>72</v>
      </c>
      <c r="B43" s="67">
        <v>23</v>
      </c>
      <c r="C43" s="67">
        <v>23</v>
      </c>
      <c r="D43" s="67">
        <v>0</v>
      </c>
      <c r="E43" s="67">
        <v>7</v>
      </c>
      <c r="F43" s="67">
        <v>0</v>
      </c>
      <c r="G43" s="67">
        <v>12</v>
      </c>
      <c r="H43" s="67">
        <v>0</v>
      </c>
      <c r="J43" s="68"/>
    </row>
    <row r="44" spans="1:10" s="62" customFormat="1" x14ac:dyDescent="0.35">
      <c r="A44" s="69" t="s">
        <v>73</v>
      </c>
      <c r="B44" s="67">
        <v>54</v>
      </c>
      <c r="C44" s="67">
        <v>54</v>
      </c>
      <c r="D44" s="67">
        <v>0</v>
      </c>
      <c r="E44" s="67">
        <v>7</v>
      </c>
      <c r="F44" s="67">
        <v>0</v>
      </c>
      <c r="G44" s="67">
        <v>17</v>
      </c>
      <c r="H44" s="67">
        <v>0</v>
      </c>
      <c r="J44" s="68"/>
    </row>
    <row r="45" spans="1:10" s="62" customFormat="1" x14ac:dyDescent="0.35">
      <c r="A45" s="69" t="s">
        <v>74</v>
      </c>
      <c r="B45" s="67">
        <v>46</v>
      </c>
      <c r="C45" s="67">
        <v>52</v>
      </c>
      <c r="D45" s="67">
        <v>0</v>
      </c>
      <c r="E45" s="67">
        <v>0</v>
      </c>
      <c r="F45" s="67">
        <v>0</v>
      </c>
      <c r="G45" s="67">
        <v>24</v>
      </c>
      <c r="H45" s="67">
        <v>0</v>
      </c>
      <c r="J45" s="68"/>
    </row>
    <row r="46" spans="1:10" s="62" customFormat="1" x14ac:dyDescent="0.35">
      <c r="A46" s="69" t="s">
        <v>75</v>
      </c>
      <c r="B46" s="67">
        <v>55</v>
      </c>
      <c r="C46" s="67">
        <v>55</v>
      </c>
      <c r="D46" s="67">
        <v>0</v>
      </c>
      <c r="E46" s="67">
        <v>5</v>
      </c>
      <c r="F46" s="67">
        <v>0</v>
      </c>
      <c r="G46" s="67">
        <v>29</v>
      </c>
      <c r="H46" s="67">
        <v>3</v>
      </c>
      <c r="J46" s="68"/>
    </row>
    <row r="47" spans="1:10" s="62" customFormat="1" x14ac:dyDescent="0.35">
      <c r="A47" s="69" t="s">
        <v>76</v>
      </c>
      <c r="B47" s="67">
        <v>81</v>
      </c>
      <c r="C47" s="67">
        <v>76</v>
      </c>
      <c r="D47" s="67">
        <v>0</v>
      </c>
      <c r="E47" s="67">
        <v>4</v>
      </c>
      <c r="F47" s="67">
        <v>0</v>
      </c>
      <c r="G47" s="67">
        <v>31</v>
      </c>
      <c r="H47" s="67">
        <v>0</v>
      </c>
      <c r="J47" s="68"/>
    </row>
    <row r="48" spans="1:10" s="62" customFormat="1" x14ac:dyDescent="0.35">
      <c r="A48" s="69" t="s">
        <v>77</v>
      </c>
      <c r="B48" s="67">
        <v>2</v>
      </c>
      <c r="C48" s="67">
        <v>2</v>
      </c>
      <c r="D48" s="67">
        <v>0</v>
      </c>
      <c r="E48" s="67">
        <v>0</v>
      </c>
      <c r="F48" s="67">
        <v>0</v>
      </c>
      <c r="G48" s="67">
        <v>5</v>
      </c>
      <c r="H48" s="67">
        <v>0</v>
      </c>
      <c r="J48" s="68"/>
    </row>
    <row r="49" spans="1:10" s="62" customFormat="1" x14ac:dyDescent="0.35">
      <c r="A49" s="69" t="s">
        <v>78</v>
      </c>
      <c r="B49" s="67">
        <v>29</v>
      </c>
      <c r="C49" s="67">
        <v>33</v>
      </c>
      <c r="D49" s="67">
        <v>0</v>
      </c>
      <c r="E49" s="67">
        <v>7</v>
      </c>
      <c r="F49" s="67">
        <v>4</v>
      </c>
      <c r="G49" s="67">
        <v>12</v>
      </c>
      <c r="H49" s="67">
        <v>0</v>
      </c>
      <c r="J49" s="68"/>
    </row>
    <row r="50" spans="1:10" s="62" customFormat="1" x14ac:dyDescent="0.35">
      <c r="A50" s="69" t="s">
        <v>79</v>
      </c>
      <c r="B50" s="67">
        <v>52</v>
      </c>
      <c r="C50" s="67">
        <v>49</v>
      </c>
      <c r="D50" s="67">
        <v>0</v>
      </c>
      <c r="E50" s="67">
        <v>6</v>
      </c>
      <c r="F50" s="67">
        <v>0</v>
      </c>
      <c r="G50" s="67">
        <v>29</v>
      </c>
      <c r="H50" s="67">
        <v>0</v>
      </c>
      <c r="J50" s="68"/>
    </row>
    <row r="51" spans="1:10" s="62" customFormat="1" x14ac:dyDescent="0.35">
      <c r="A51" s="69" t="s">
        <v>80</v>
      </c>
      <c r="B51" s="67">
        <v>61</v>
      </c>
      <c r="C51" s="67">
        <v>62</v>
      </c>
      <c r="D51" s="67">
        <v>0</v>
      </c>
      <c r="E51" s="67">
        <v>5</v>
      </c>
      <c r="F51" s="67">
        <v>0</v>
      </c>
      <c r="G51" s="67">
        <v>7</v>
      </c>
      <c r="H51" s="67">
        <v>0</v>
      </c>
      <c r="J51" s="68"/>
    </row>
    <row r="52" spans="1:10" s="62" customFormat="1" x14ac:dyDescent="0.35">
      <c r="A52" s="69" t="s">
        <v>81</v>
      </c>
      <c r="B52" s="67">
        <v>18</v>
      </c>
      <c r="C52" s="67">
        <v>12</v>
      </c>
      <c r="D52" s="67">
        <v>0</v>
      </c>
      <c r="E52" s="67">
        <v>1</v>
      </c>
      <c r="F52" s="67">
        <v>0</v>
      </c>
      <c r="G52" s="67">
        <v>7</v>
      </c>
      <c r="H52" s="67">
        <v>0</v>
      </c>
      <c r="J52" s="68"/>
    </row>
    <row r="53" spans="1:10" s="62" customFormat="1" x14ac:dyDescent="0.35">
      <c r="A53" s="69" t="s">
        <v>82</v>
      </c>
      <c r="B53" s="67">
        <v>55</v>
      </c>
      <c r="C53" s="67">
        <v>46</v>
      </c>
      <c r="D53" s="67">
        <v>0</v>
      </c>
      <c r="E53" s="67">
        <v>4</v>
      </c>
      <c r="F53" s="67">
        <v>0</v>
      </c>
      <c r="G53" s="67">
        <v>16</v>
      </c>
      <c r="H53" s="67">
        <v>0</v>
      </c>
      <c r="J53" s="68"/>
    </row>
    <row r="54" spans="1:10" s="62" customFormat="1" x14ac:dyDescent="0.35">
      <c r="A54" s="69" t="s">
        <v>84</v>
      </c>
      <c r="B54" s="67">
        <v>283</v>
      </c>
      <c r="C54" s="67">
        <v>256</v>
      </c>
      <c r="D54" s="67">
        <v>0</v>
      </c>
      <c r="E54" s="67">
        <v>48</v>
      </c>
      <c r="F54" s="67">
        <v>0</v>
      </c>
      <c r="G54" s="67">
        <v>42</v>
      </c>
      <c r="H54" s="67">
        <v>1</v>
      </c>
      <c r="J54" s="68"/>
    </row>
    <row r="55" spans="1:10" s="62" customFormat="1" x14ac:dyDescent="0.35">
      <c r="A55" s="69" t="s">
        <v>85</v>
      </c>
      <c r="B55" s="67">
        <v>10</v>
      </c>
      <c r="C55" s="67">
        <v>7</v>
      </c>
      <c r="D55" s="67">
        <v>0</v>
      </c>
      <c r="E55" s="67">
        <v>4</v>
      </c>
      <c r="F55" s="67">
        <v>0</v>
      </c>
      <c r="G55" s="67">
        <v>4</v>
      </c>
      <c r="H55" s="67">
        <v>0</v>
      </c>
      <c r="J55" s="68"/>
    </row>
    <row r="56" spans="1:10" s="62" customFormat="1" x14ac:dyDescent="0.35">
      <c r="A56" s="69" t="s">
        <v>86</v>
      </c>
      <c r="B56" s="67">
        <v>41</v>
      </c>
      <c r="C56" s="67">
        <v>44</v>
      </c>
      <c r="D56" s="67">
        <v>0</v>
      </c>
      <c r="E56" s="67">
        <v>10</v>
      </c>
      <c r="F56" s="67">
        <v>0</v>
      </c>
      <c r="G56" s="67">
        <v>13</v>
      </c>
      <c r="H56" s="67">
        <v>0</v>
      </c>
      <c r="J56" s="68"/>
    </row>
    <row r="57" spans="1:10" s="62" customFormat="1" x14ac:dyDescent="0.35">
      <c r="A57" s="69" t="s">
        <v>87</v>
      </c>
      <c r="B57" s="67">
        <v>27</v>
      </c>
      <c r="C57" s="67">
        <v>55</v>
      </c>
      <c r="D57" s="67">
        <v>0</v>
      </c>
      <c r="E57" s="67">
        <v>5</v>
      </c>
      <c r="F57" s="67">
        <v>0</v>
      </c>
      <c r="G57" s="67">
        <v>24</v>
      </c>
      <c r="H57" s="67">
        <v>0</v>
      </c>
      <c r="J57" s="68"/>
    </row>
    <row r="58" spans="1:10" s="62" customFormat="1" x14ac:dyDescent="0.35">
      <c r="A58" s="71" t="s">
        <v>88</v>
      </c>
      <c r="B58" s="67">
        <v>0</v>
      </c>
      <c r="C58" s="67">
        <v>0</v>
      </c>
      <c r="D58" s="67">
        <v>0</v>
      </c>
      <c r="E58" s="67">
        <v>0</v>
      </c>
      <c r="F58" s="67">
        <v>0</v>
      </c>
      <c r="G58" s="67">
        <v>2</v>
      </c>
      <c r="H58" s="67">
        <v>0</v>
      </c>
      <c r="J58" s="68"/>
    </row>
    <row r="59" spans="1:10" s="62" customFormat="1" x14ac:dyDescent="0.35">
      <c r="A59" s="69" t="s">
        <v>89</v>
      </c>
      <c r="B59" s="67">
        <v>79</v>
      </c>
      <c r="C59" s="67">
        <v>63</v>
      </c>
      <c r="D59" s="67">
        <v>0</v>
      </c>
      <c r="E59" s="67">
        <v>29</v>
      </c>
      <c r="F59" s="67">
        <v>1</v>
      </c>
      <c r="G59" s="67">
        <v>23</v>
      </c>
      <c r="H59" s="67">
        <v>0</v>
      </c>
      <c r="J59" s="68"/>
    </row>
    <row r="60" spans="1:10" s="62" customFormat="1" x14ac:dyDescent="0.35">
      <c r="A60" s="69" t="s">
        <v>90</v>
      </c>
      <c r="B60" s="67">
        <v>69</v>
      </c>
      <c r="C60" s="67">
        <v>54</v>
      </c>
      <c r="D60" s="67">
        <v>0</v>
      </c>
      <c r="E60" s="67">
        <v>12</v>
      </c>
      <c r="F60" s="67">
        <v>0</v>
      </c>
      <c r="G60" s="67">
        <v>29</v>
      </c>
      <c r="H60" s="67">
        <v>7</v>
      </c>
      <c r="J60" s="68"/>
    </row>
    <row r="61" spans="1:10" s="62" customFormat="1" x14ac:dyDescent="0.35">
      <c r="A61" s="69" t="s">
        <v>91</v>
      </c>
      <c r="B61" s="67">
        <v>24</v>
      </c>
      <c r="C61" s="67">
        <v>18</v>
      </c>
      <c r="D61" s="67">
        <v>0</v>
      </c>
      <c r="E61" s="67">
        <v>3</v>
      </c>
      <c r="F61" s="67">
        <v>0</v>
      </c>
      <c r="G61" s="67">
        <v>9</v>
      </c>
      <c r="H61" s="67">
        <v>0</v>
      </c>
      <c r="J61" s="68"/>
    </row>
    <row r="62" spans="1:10" s="62" customFormat="1" x14ac:dyDescent="0.35">
      <c r="A62" s="69" t="s">
        <v>92</v>
      </c>
      <c r="B62" s="67">
        <v>26</v>
      </c>
      <c r="C62" s="67">
        <v>24</v>
      </c>
      <c r="D62" s="67">
        <v>0</v>
      </c>
      <c r="E62" s="67">
        <v>4</v>
      </c>
      <c r="F62" s="67">
        <v>0</v>
      </c>
      <c r="G62" s="67">
        <v>18</v>
      </c>
      <c r="H62" s="67">
        <v>0</v>
      </c>
      <c r="J62" s="68"/>
    </row>
    <row r="63" spans="1:10" s="62" customFormat="1" x14ac:dyDescent="0.35">
      <c r="A63" s="69" t="s">
        <v>93</v>
      </c>
      <c r="B63" s="67">
        <v>33</v>
      </c>
      <c r="C63" s="67">
        <v>29</v>
      </c>
      <c r="D63" s="67">
        <v>0</v>
      </c>
      <c r="E63" s="67">
        <v>0</v>
      </c>
      <c r="F63" s="67">
        <v>0</v>
      </c>
      <c r="G63" s="67">
        <v>19</v>
      </c>
      <c r="H63" s="67">
        <v>0</v>
      </c>
      <c r="J63" s="68"/>
    </row>
    <row r="64" spans="1:10" s="62" customFormat="1" ht="19" thickBot="1" x14ac:dyDescent="0.4">
      <c r="A64" s="47" t="s">
        <v>114</v>
      </c>
      <c r="B64" s="72">
        <v>3120</v>
      </c>
      <c r="C64" s="72">
        <v>2854</v>
      </c>
      <c r="D64" s="72">
        <v>0</v>
      </c>
      <c r="E64" s="72">
        <v>565</v>
      </c>
      <c r="F64" s="72">
        <v>81</v>
      </c>
      <c r="G64" s="72">
        <v>1031</v>
      </c>
      <c r="H64" s="72">
        <v>70</v>
      </c>
      <c r="J64" s="68"/>
    </row>
    <row r="65" spans="1:9" s="62" customFormat="1" x14ac:dyDescent="0.35">
      <c r="A65" s="73"/>
      <c r="B65" s="73"/>
      <c r="C65" s="73"/>
      <c r="D65" s="73"/>
      <c r="E65" s="73"/>
      <c r="F65" s="73"/>
      <c r="G65" s="73"/>
      <c r="H65" s="73"/>
    </row>
    <row r="66" spans="1:9" s="62" customFormat="1" x14ac:dyDescent="0.35"/>
    <row r="67" spans="1:9" s="62" customFormat="1" x14ac:dyDescent="0.35">
      <c r="A67" s="74" t="s">
        <v>95</v>
      </c>
    </row>
    <row r="68" spans="1:9" s="62" customFormat="1" x14ac:dyDescent="0.35">
      <c r="A68" s="131" t="s">
        <v>115</v>
      </c>
      <c r="B68" s="131"/>
      <c r="C68" s="131"/>
      <c r="D68" s="131"/>
      <c r="E68" s="131"/>
      <c r="F68" s="131"/>
      <c r="G68" s="131"/>
      <c r="H68" s="131"/>
    </row>
    <row r="69" spans="1:9" s="62" customFormat="1" x14ac:dyDescent="0.35">
      <c r="A69" s="75" t="s">
        <v>116</v>
      </c>
    </row>
    <row r="70" spans="1:9" s="62" customFormat="1" x14ac:dyDescent="0.35">
      <c r="A70" s="132"/>
      <c r="B70" s="132"/>
      <c r="C70" s="132"/>
      <c r="D70" s="132"/>
      <c r="E70" s="132"/>
      <c r="F70" s="132"/>
      <c r="G70" s="132"/>
      <c r="H70" s="132"/>
      <c r="I70" s="76"/>
    </row>
    <row r="71" spans="1:9" s="62" customFormat="1" x14ac:dyDescent="0.35">
      <c r="A71" s="23"/>
    </row>
    <row r="72" spans="1:9" s="62" customFormat="1" x14ac:dyDescent="0.35">
      <c r="A72" s="74" t="s">
        <v>117</v>
      </c>
    </row>
    <row r="73" spans="1:9" s="62" customFormat="1" ht="29.25" customHeight="1" x14ac:dyDescent="0.35">
      <c r="A73" s="127" t="s">
        <v>118</v>
      </c>
      <c r="B73" s="127"/>
      <c r="C73" s="127"/>
      <c r="D73" s="127"/>
      <c r="E73" s="127"/>
      <c r="F73" s="127"/>
      <c r="G73" s="127"/>
      <c r="H73" s="127"/>
    </row>
    <row r="74" spans="1:9" s="62" customFormat="1" ht="26.25" customHeight="1" x14ac:dyDescent="0.35">
      <c r="A74" s="127" t="s">
        <v>119</v>
      </c>
      <c r="B74" s="127"/>
      <c r="C74" s="127"/>
      <c r="D74" s="127"/>
      <c r="E74" s="127"/>
      <c r="F74" s="127"/>
      <c r="G74" s="127"/>
      <c r="H74" s="127"/>
    </row>
    <row r="75" spans="1:9" s="62" customFormat="1" ht="27" customHeight="1" x14ac:dyDescent="0.35">
      <c r="A75" s="127" t="s">
        <v>120</v>
      </c>
      <c r="B75" s="127"/>
      <c r="C75" s="127"/>
      <c r="D75" s="127"/>
      <c r="E75" s="127"/>
      <c r="F75" s="127"/>
      <c r="G75" s="127"/>
      <c r="H75" s="127"/>
    </row>
    <row r="76" spans="1:9" s="62" customFormat="1" ht="39" customHeight="1" x14ac:dyDescent="0.35">
      <c r="A76" s="127" t="s">
        <v>121</v>
      </c>
      <c r="B76" s="127"/>
      <c r="C76" s="127"/>
      <c r="D76" s="127"/>
      <c r="E76" s="127"/>
      <c r="F76" s="127"/>
      <c r="G76" s="127"/>
      <c r="H76" s="127"/>
    </row>
    <row r="77" spans="1:9" s="62" customFormat="1" x14ac:dyDescent="0.35">
      <c r="A77" s="23" t="s">
        <v>122</v>
      </c>
    </row>
    <row r="78" spans="1:9" s="62" customFormat="1" x14ac:dyDescent="0.35">
      <c r="A78" s="23" t="s">
        <v>123</v>
      </c>
    </row>
  </sheetData>
  <mergeCells count="9">
    <mergeCell ref="A73:H73"/>
    <mergeCell ref="A74:H74"/>
    <mergeCell ref="A75:H75"/>
    <mergeCell ref="A76:H76"/>
    <mergeCell ref="B3:B4"/>
    <mergeCell ref="C3:E4"/>
    <mergeCell ref="F3:H4"/>
    <mergeCell ref="A68:H68"/>
    <mergeCell ref="A70:H70"/>
  </mergeCells>
  <pageMargins left="0.7" right="0.7" top="0.75" bottom="0.75" header="0.3" footer="0.3"/>
  <pageSetup orientation="portrait" r:id="rId1"/>
  <headerFooter>
    <oddHeader>&amp;C&amp;"Calibri"&amp;10&amp;K000000 Internal Use Only&amp;1#_x000D_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77"/>
  <sheetViews>
    <sheetView workbookViewId="0"/>
  </sheetViews>
  <sheetFormatPr defaultRowHeight="14.5" x14ac:dyDescent="0.35"/>
  <cols>
    <col min="1" max="1" width="18.26953125" customWidth="1"/>
    <col min="2" max="2" width="16.81640625" customWidth="1"/>
    <col min="3" max="5" width="11.7265625" customWidth="1"/>
    <col min="6" max="8" width="11.81640625" customWidth="1"/>
    <col min="11" max="11" width="0" hidden="1" customWidth="1"/>
  </cols>
  <sheetData>
    <row r="1" spans="1:8" s="62" customFormat="1" ht="24.75" customHeight="1" x14ac:dyDescent="0.35">
      <c r="A1" s="78" t="s">
        <v>124</v>
      </c>
      <c r="B1" s="79"/>
      <c r="C1" s="79"/>
      <c r="D1" s="79"/>
      <c r="E1" s="79"/>
      <c r="F1" s="79"/>
      <c r="G1" s="79"/>
      <c r="H1" s="79"/>
    </row>
    <row r="2" spans="1:8" s="62" customFormat="1" ht="15" thickBot="1" x14ac:dyDescent="0.4"/>
    <row r="3" spans="1:8" s="62" customFormat="1" ht="20.25" customHeight="1" thickBot="1" x14ac:dyDescent="0.4">
      <c r="A3" s="61"/>
      <c r="B3" s="128" t="s">
        <v>103</v>
      </c>
      <c r="C3" s="129" t="s">
        <v>104</v>
      </c>
      <c r="D3" s="129"/>
      <c r="E3" s="129"/>
      <c r="F3" s="130" t="s">
        <v>105</v>
      </c>
      <c r="G3" s="130"/>
      <c r="H3" s="130"/>
    </row>
    <row r="4" spans="1:8" s="62" customFormat="1" ht="20.25" customHeight="1" thickBot="1" x14ac:dyDescent="0.4">
      <c r="B4" s="128"/>
      <c r="C4" s="129"/>
      <c r="D4" s="129"/>
      <c r="E4" s="129"/>
      <c r="F4" s="130"/>
      <c r="G4" s="130"/>
      <c r="H4" s="130"/>
    </row>
    <row r="5" spans="1:8" s="62" customFormat="1" ht="15" customHeight="1" thickBot="1" x14ac:dyDescent="0.4">
      <c r="A5" s="63" t="s">
        <v>27</v>
      </c>
      <c r="B5" s="65" t="s">
        <v>103</v>
      </c>
      <c r="C5" s="65" t="s">
        <v>106</v>
      </c>
      <c r="D5" s="65" t="s">
        <v>107</v>
      </c>
      <c r="E5" s="65" t="s">
        <v>108</v>
      </c>
      <c r="F5" s="65" t="s">
        <v>109</v>
      </c>
      <c r="G5" s="65" t="s">
        <v>110</v>
      </c>
      <c r="H5" s="65" t="s">
        <v>111</v>
      </c>
    </row>
    <row r="6" spans="1:8" s="62" customFormat="1" x14ac:dyDescent="0.35">
      <c r="A6" s="66" t="s">
        <v>34</v>
      </c>
      <c r="B6" s="67">
        <v>697</v>
      </c>
      <c r="C6" s="67">
        <v>662</v>
      </c>
      <c r="D6" s="67">
        <v>0</v>
      </c>
      <c r="E6" s="67">
        <v>22</v>
      </c>
      <c r="F6" s="67">
        <v>0</v>
      </c>
      <c r="G6" s="67">
        <v>335</v>
      </c>
      <c r="H6" s="67">
        <v>2428</v>
      </c>
    </row>
    <row r="7" spans="1:8" s="62" customFormat="1" x14ac:dyDescent="0.35">
      <c r="A7" s="69" t="s">
        <v>35</v>
      </c>
      <c r="B7" s="67">
        <v>122</v>
      </c>
      <c r="C7" s="67">
        <v>111</v>
      </c>
      <c r="D7" s="67">
        <v>0</v>
      </c>
      <c r="E7" s="67">
        <v>13</v>
      </c>
      <c r="F7" s="67">
        <v>0</v>
      </c>
      <c r="G7" s="67">
        <v>9</v>
      </c>
      <c r="H7" s="67">
        <v>11</v>
      </c>
    </row>
    <row r="8" spans="1:8" s="62" customFormat="1" x14ac:dyDescent="0.35">
      <c r="A8" s="69" t="s">
        <v>36</v>
      </c>
      <c r="B8" s="67">
        <v>1092</v>
      </c>
      <c r="C8" s="67">
        <v>1090</v>
      </c>
      <c r="D8" s="67">
        <v>0</v>
      </c>
      <c r="E8" s="67">
        <v>61</v>
      </c>
      <c r="F8" s="67">
        <v>0</v>
      </c>
      <c r="G8" s="67">
        <v>29</v>
      </c>
      <c r="H8" s="67">
        <v>74</v>
      </c>
    </row>
    <row r="9" spans="1:8" s="62" customFormat="1" x14ac:dyDescent="0.35">
      <c r="A9" s="69" t="s">
        <v>37</v>
      </c>
      <c r="B9" s="67">
        <v>517</v>
      </c>
      <c r="C9" s="67">
        <v>555</v>
      </c>
      <c r="D9" s="67">
        <v>0</v>
      </c>
      <c r="E9" s="67">
        <v>34</v>
      </c>
      <c r="F9" s="67">
        <v>0</v>
      </c>
      <c r="G9" s="67">
        <v>642</v>
      </c>
      <c r="H9" s="67">
        <v>1</v>
      </c>
    </row>
    <row r="10" spans="1:8" s="62" customFormat="1" x14ac:dyDescent="0.35">
      <c r="A10" s="69" t="s">
        <v>38</v>
      </c>
      <c r="B10" s="67">
        <v>626</v>
      </c>
      <c r="C10" s="67">
        <v>359</v>
      </c>
      <c r="D10" s="67">
        <v>4</v>
      </c>
      <c r="E10" s="67">
        <v>102</v>
      </c>
      <c r="F10" s="67">
        <v>3</v>
      </c>
      <c r="G10" s="67">
        <v>0</v>
      </c>
      <c r="H10" s="67">
        <v>32</v>
      </c>
    </row>
    <row r="11" spans="1:8" s="62" customFormat="1" x14ac:dyDescent="0.35">
      <c r="A11" s="69" t="s">
        <v>39</v>
      </c>
      <c r="B11" s="67">
        <v>1681</v>
      </c>
      <c r="C11" s="67">
        <v>1618</v>
      </c>
      <c r="D11" s="67">
        <v>1</v>
      </c>
      <c r="E11" s="67">
        <v>272</v>
      </c>
      <c r="F11" s="67">
        <v>3</v>
      </c>
      <c r="G11" s="67">
        <v>45</v>
      </c>
      <c r="H11" s="67">
        <v>114</v>
      </c>
    </row>
    <row r="12" spans="1:8" s="62" customFormat="1" x14ac:dyDescent="0.35">
      <c r="A12" s="66" t="s">
        <v>40</v>
      </c>
      <c r="B12" s="67">
        <v>934</v>
      </c>
      <c r="C12" s="67">
        <v>825</v>
      </c>
      <c r="D12" s="67">
        <v>0</v>
      </c>
      <c r="E12" s="67">
        <v>139</v>
      </c>
      <c r="F12" s="67">
        <v>0</v>
      </c>
      <c r="G12" s="67">
        <v>4</v>
      </c>
      <c r="H12" s="67">
        <v>47</v>
      </c>
    </row>
    <row r="13" spans="1:8" s="62" customFormat="1" x14ac:dyDescent="0.35">
      <c r="A13" s="69" t="s">
        <v>42</v>
      </c>
      <c r="B13" s="67">
        <v>445</v>
      </c>
      <c r="C13" s="67">
        <v>435</v>
      </c>
      <c r="D13" s="67">
        <v>0</v>
      </c>
      <c r="E13" s="67">
        <v>54</v>
      </c>
      <c r="F13" s="67">
        <v>0</v>
      </c>
      <c r="G13" s="67">
        <v>23</v>
      </c>
      <c r="H13" s="67">
        <v>50</v>
      </c>
    </row>
    <row r="14" spans="1:8" s="62" customFormat="1" x14ac:dyDescent="0.35">
      <c r="A14" s="69" t="s">
        <v>43</v>
      </c>
      <c r="B14" s="67">
        <v>277</v>
      </c>
      <c r="C14" s="67">
        <v>338</v>
      </c>
      <c r="D14" s="67">
        <v>0</v>
      </c>
      <c r="E14" s="67">
        <v>26</v>
      </c>
      <c r="F14" s="67">
        <v>0</v>
      </c>
      <c r="G14" s="67">
        <v>51</v>
      </c>
      <c r="H14" s="67">
        <v>29</v>
      </c>
    </row>
    <row r="15" spans="1:8" s="62" customFormat="1" x14ac:dyDescent="0.35">
      <c r="A15" s="69" t="s">
        <v>44</v>
      </c>
      <c r="B15" s="67">
        <v>254</v>
      </c>
      <c r="C15" s="67">
        <v>239</v>
      </c>
      <c r="D15" s="67">
        <v>0</v>
      </c>
      <c r="E15" s="67">
        <v>2</v>
      </c>
      <c r="F15" s="67">
        <v>0</v>
      </c>
      <c r="G15" s="67">
        <v>2</v>
      </c>
      <c r="H15" s="67">
        <v>11</v>
      </c>
    </row>
    <row r="16" spans="1:8" s="62" customFormat="1" x14ac:dyDescent="0.35">
      <c r="A16" s="69" t="s">
        <v>45</v>
      </c>
      <c r="B16" s="67">
        <v>2658</v>
      </c>
      <c r="C16" s="67">
        <v>2559</v>
      </c>
      <c r="D16" s="67">
        <v>1</v>
      </c>
      <c r="E16" s="67">
        <v>413</v>
      </c>
      <c r="F16" s="67">
        <v>0</v>
      </c>
      <c r="G16" s="67">
        <v>46</v>
      </c>
      <c r="H16" s="67">
        <v>54</v>
      </c>
    </row>
    <row r="17" spans="1:11" s="62" customFormat="1" x14ac:dyDescent="0.35">
      <c r="A17" s="69" t="s">
        <v>46</v>
      </c>
      <c r="B17" s="67">
        <v>1398</v>
      </c>
      <c r="C17" s="67">
        <v>1310</v>
      </c>
      <c r="D17" s="67">
        <v>23</v>
      </c>
      <c r="E17" s="67">
        <v>114</v>
      </c>
      <c r="F17" s="67">
        <v>1</v>
      </c>
      <c r="G17" s="67">
        <v>72</v>
      </c>
      <c r="H17" s="67">
        <v>61</v>
      </c>
    </row>
    <row r="18" spans="1:11" s="62" customFormat="1" x14ac:dyDescent="0.35">
      <c r="A18" s="69" t="s">
        <v>47</v>
      </c>
      <c r="B18" s="67">
        <v>2</v>
      </c>
      <c r="C18" s="67">
        <v>2</v>
      </c>
      <c r="D18" s="67">
        <v>0</v>
      </c>
      <c r="E18" s="67">
        <v>0</v>
      </c>
      <c r="F18" s="67">
        <v>0</v>
      </c>
      <c r="G18" s="67">
        <v>0</v>
      </c>
      <c r="H18" s="67">
        <v>0</v>
      </c>
    </row>
    <row r="19" spans="1:11" s="62" customFormat="1" x14ac:dyDescent="0.35">
      <c r="A19" s="69" t="s">
        <v>48</v>
      </c>
      <c r="B19" s="67">
        <v>165</v>
      </c>
      <c r="C19" s="67">
        <v>133</v>
      </c>
      <c r="D19" s="81" t="s">
        <v>180</v>
      </c>
      <c r="E19" s="67">
        <v>13</v>
      </c>
      <c r="F19" s="67">
        <v>0</v>
      </c>
      <c r="G19" s="67">
        <v>7</v>
      </c>
      <c r="H19" s="67">
        <v>6</v>
      </c>
      <c r="K19" s="80" t="s">
        <v>125</v>
      </c>
    </row>
    <row r="20" spans="1:11" s="62" customFormat="1" x14ac:dyDescent="0.35">
      <c r="A20" s="69" t="s">
        <v>49</v>
      </c>
      <c r="B20" s="67">
        <v>489</v>
      </c>
      <c r="C20" s="67">
        <v>445</v>
      </c>
      <c r="D20" s="67">
        <v>6</v>
      </c>
      <c r="E20" s="67">
        <v>104</v>
      </c>
      <c r="F20" s="67">
        <v>0</v>
      </c>
      <c r="G20" s="67">
        <v>11</v>
      </c>
      <c r="H20" s="67">
        <v>5</v>
      </c>
    </row>
    <row r="21" spans="1:11" s="62" customFormat="1" x14ac:dyDescent="0.35">
      <c r="A21" s="69" t="s">
        <v>50</v>
      </c>
      <c r="B21" s="67">
        <v>769</v>
      </c>
      <c r="C21" s="67">
        <v>725</v>
      </c>
      <c r="D21" s="67">
        <v>0</v>
      </c>
      <c r="E21" s="67">
        <v>81</v>
      </c>
      <c r="F21" s="67">
        <v>3</v>
      </c>
      <c r="G21" s="67">
        <v>26</v>
      </c>
      <c r="H21" s="67">
        <v>58</v>
      </c>
    </row>
    <row r="22" spans="1:11" s="62" customFormat="1" x14ac:dyDescent="0.35">
      <c r="A22" s="69" t="s">
        <v>51</v>
      </c>
      <c r="B22" s="67">
        <v>595</v>
      </c>
      <c r="C22" s="67">
        <v>585</v>
      </c>
      <c r="D22" s="67">
        <v>0</v>
      </c>
      <c r="E22" s="67">
        <v>16</v>
      </c>
      <c r="F22" s="67">
        <v>0</v>
      </c>
      <c r="G22" s="67">
        <v>21</v>
      </c>
      <c r="H22" s="67">
        <v>42</v>
      </c>
    </row>
    <row r="23" spans="1:11" s="62" customFormat="1" x14ac:dyDescent="0.35">
      <c r="A23" s="69" t="s">
        <v>52</v>
      </c>
      <c r="B23" s="67">
        <v>105</v>
      </c>
      <c r="C23" s="67">
        <v>58</v>
      </c>
      <c r="D23" s="67">
        <v>0</v>
      </c>
      <c r="E23" s="67">
        <v>5</v>
      </c>
      <c r="F23" s="67">
        <v>0</v>
      </c>
      <c r="G23" s="67">
        <v>3</v>
      </c>
      <c r="H23" s="67">
        <v>1</v>
      </c>
    </row>
    <row r="24" spans="1:11" s="62" customFormat="1" x14ac:dyDescent="0.35">
      <c r="A24" s="69" t="s">
        <v>53</v>
      </c>
      <c r="B24" s="67">
        <v>355</v>
      </c>
      <c r="C24" s="67">
        <v>363</v>
      </c>
      <c r="D24" s="67">
        <v>0</v>
      </c>
      <c r="E24" s="67">
        <v>1</v>
      </c>
      <c r="F24" s="67">
        <v>0</v>
      </c>
      <c r="G24" s="67">
        <v>13</v>
      </c>
      <c r="H24" s="67">
        <v>28</v>
      </c>
    </row>
    <row r="25" spans="1:11" s="62" customFormat="1" x14ac:dyDescent="0.35">
      <c r="A25" s="69" t="s">
        <v>54</v>
      </c>
      <c r="B25" s="67">
        <v>419</v>
      </c>
      <c r="C25" s="67">
        <v>408</v>
      </c>
      <c r="D25" s="67">
        <v>0</v>
      </c>
      <c r="E25" s="67">
        <v>11</v>
      </c>
      <c r="F25" s="67">
        <v>0</v>
      </c>
      <c r="G25" s="67">
        <v>12</v>
      </c>
      <c r="H25" s="67">
        <v>27</v>
      </c>
    </row>
    <row r="26" spans="1:11" s="62" customFormat="1" x14ac:dyDescent="0.35">
      <c r="A26" s="69" t="s">
        <v>55</v>
      </c>
      <c r="B26" s="67">
        <v>535</v>
      </c>
      <c r="C26" s="67">
        <v>480</v>
      </c>
      <c r="D26" s="67">
        <v>0</v>
      </c>
      <c r="E26" s="67">
        <v>40</v>
      </c>
      <c r="F26" s="67">
        <v>0</v>
      </c>
      <c r="G26" s="67">
        <v>818</v>
      </c>
      <c r="H26" s="67">
        <v>12</v>
      </c>
    </row>
    <row r="27" spans="1:11" s="62" customFormat="1" x14ac:dyDescent="0.35">
      <c r="A27" s="69" t="s">
        <v>56</v>
      </c>
      <c r="B27" s="67">
        <v>385</v>
      </c>
      <c r="C27" s="67">
        <v>569</v>
      </c>
      <c r="D27" s="67">
        <v>0</v>
      </c>
      <c r="E27" s="67">
        <v>10</v>
      </c>
      <c r="F27" s="67">
        <v>0</v>
      </c>
      <c r="G27" s="67">
        <v>15</v>
      </c>
      <c r="H27" s="67">
        <v>43</v>
      </c>
    </row>
    <row r="28" spans="1:11" s="62" customFormat="1" x14ac:dyDescent="0.35">
      <c r="A28" s="69" t="s">
        <v>57</v>
      </c>
      <c r="B28" s="67">
        <v>295</v>
      </c>
      <c r="C28" s="67">
        <v>448</v>
      </c>
      <c r="D28" s="67">
        <v>0</v>
      </c>
      <c r="E28" s="67">
        <v>31</v>
      </c>
      <c r="F28" s="67">
        <v>0</v>
      </c>
      <c r="G28" s="67">
        <v>3</v>
      </c>
      <c r="H28" s="67">
        <v>23</v>
      </c>
    </row>
    <row r="29" spans="1:11" s="62" customFormat="1" x14ac:dyDescent="0.35">
      <c r="A29" s="69" t="s">
        <v>58</v>
      </c>
      <c r="B29" s="67">
        <v>599</v>
      </c>
      <c r="C29" s="67">
        <v>600</v>
      </c>
      <c r="D29" s="67">
        <v>0</v>
      </c>
      <c r="E29" s="67">
        <v>55</v>
      </c>
      <c r="F29" s="67">
        <v>0</v>
      </c>
      <c r="G29" s="67">
        <v>15</v>
      </c>
      <c r="H29" s="67">
        <v>2854</v>
      </c>
    </row>
    <row r="30" spans="1:11" s="62" customFormat="1" x14ac:dyDescent="0.35">
      <c r="A30" s="69" t="s">
        <v>59</v>
      </c>
      <c r="B30" s="67">
        <v>388</v>
      </c>
      <c r="C30" s="67">
        <v>317</v>
      </c>
      <c r="D30" s="67">
        <v>0</v>
      </c>
      <c r="E30" s="67">
        <v>36</v>
      </c>
      <c r="F30" s="67">
        <v>0</v>
      </c>
      <c r="G30" s="67">
        <v>13</v>
      </c>
      <c r="H30" s="67">
        <v>137</v>
      </c>
    </row>
    <row r="31" spans="1:11" s="62" customFormat="1" x14ac:dyDescent="0.35">
      <c r="A31" s="69" t="s">
        <v>60</v>
      </c>
      <c r="B31" s="67">
        <v>952</v>
      </c>
      <c r="C31" s="67">
        <v>835</v>
      </c>
      <c r="D31" s="67">
        <v>0</v>
      </c>
      <c r="E31" s="67">
        <v>123</v>
      </c>
      <c r="F31" s="67">
        <v>0</v>
      </c>
      <c r="G31" s="67">
        <v>21</v>
      </c>
      <c r="H31" s="67">
        <v>42</v>
      </c>
    </row>
    <row r="32" spans="1:11" s="62" customFormat="1" x14ac:dyDescent="0.35">
      <c r="A32" s="69" t="s">
        <v>61</v>
      </c>
      <c r="B32" s="67">
        <v>459</v>
      </c>
      <c r="C32" s="67">
        <v>447</v>
      </c>
      <c r="D32" s="67">
        <v>0</v>
      </c>
      <c r="E32" s="67">
        <v>9</v>
      </c>
      <c r="F32" s="67">
        <v>0</v>
      </c>
      <c r="G32" s="67">
        <v>11</v>
      </c>
      <c r="H32" s="67">
        <v>18</v>
      </c>
    </row>
    <row r="33" spans="1:8" s="62" customFormat="1" x14ac:dyDescent="0.35">
      <c r="A33" s="69" t="s">
        <v>62</v>
      </c>
      <c r="B33" s="67">
        <v>390</v>
      </c>
      <c r="C33" s="67">
        <v>345</v>
      </c>
      <c r="D33" s="67">
        <v>0</v>
      </c>
      <c r="E33" s="67">
        <v>48</v>
      </c>
      <c r="F33" s="67">
        <v>0</v>
      </c>
      <c r="G33" s="67">
        <v>439</v>
      </c>
      <c r="H33" s="67">
        <v>4</v>
      </c>
    </row>
    <row r="34" spans="1:8" s="62" customFormat="1" x14ac:dyDescent="0.35">
      <c r="A34" s="69" t="s">
        <v>63</v>
      </c>
      <c r="B34" s="67">
        <v>517</v>
      </c>
      <c r="C34" s="67">
        <v>519</v>
      </c>
      <c r="D34" s="67">
        <v>0</v>
      </c>
      <c r="E34" s="67">
        <v>36</v>
      </c>
      <c r="F34" s="67">
        <v>0</v>
      </c>
      <c r="G34" s="67">
        <v>11</v>
      </c>
      <c r="H34" s="67">
        <v>77</v>
      </c>
    </row>
    <row r="35" spans="1:8" s="62" customFormat="1" x14ac:dyDescent="0.35">
      <c r="A35" s="69" t="s">
        <v>64</v>
      </c>
      <c r="B35" s="67">
        <v>227</v>
      </c>
      <c r="C35" s="67">
        <v>200</v>
      </c>
      <c r="D35" s="67">
        <v>0</v>
      </c>
      <c r="E35" s="67">
        <v>4</v>
      </c>
      <c r="F35" s="67">
        <v>1</v>
      </c>
      <c r="G35" s="67">
        <v>10</v>
      </c>
      <c r="H35" s="67">
        <v>16</v>
      </c>
    </row>
    <row r="36" spans="1:8" s="62" customFormat="1" x14ac:dyDescent="0.35">
      <c r="A36" s="69" t="s">
        <v>65</v>
      </c>
      <c r="B36" s="67">
        <v>187</v>
      </c>
      <c r="C36" s="67">
        <v>188</v>
      </c>
      <c r="D36" s="67">
        <v>0</v>
      </c>
      <c r="E36" s="67">
        <v>20</v>
      </c>
      <c r="F36" s="67">
        <v>0</v>
      </c>
      <c r="G36" s="67">
        <v>6</v>
      </c>
      <c r="H36" s="67">
        <v>28</v>
      </c>
    </row>
    <row r="37" spans="1:8" s="62" customFormat="1" x14ac:dyDescent="0.35">
      <c r="A37" s="69" t="s">
        <v>66</v>
      </c>
      <c r="B37" s="67">
        <v>531</v>
      </c>
      <c r="C37" s="67">
        <v>465</v>
      </c>
      <c r="D37" s="67">
        <v>0</v>
      </c>
      <c r="E37" s="67">
        <v>233</v>
      </c>
      <c r="F37" s="67">
        <v>1</v>
      </c>
      <c r="G37" s="67">
        <v>34</v>
      </c>
      <c r="H37" s="67">
        <v>28</v>
      </c>
    </row>
    <row r="38" spans="1:8" s="62" customFormat="1" x14ac:dyDescent="0.35">
      <c r="A38" s="69" t="s">
        <v>67</v>
      </c>
      <c r="B38" s="67">
        <v>210</v>
      </c>
      <c r="C38" s="67">
        <v>239</v>
      </c>
      <c r="D38" s="67">
        <v>0</v>
      </c>
      <c r="E38" s="67">
        <v>18</v>
      </c>
      <c r="F38" s="67">
        <v>0</v>
      </c>
      <c r="G38" s="67">
        <v>450</v>
      </c>
      <c r="H38" s="67">
        <v>6</v>
      </c>
    </row>
    <row r="39" spans="1:8" s="62" customFormat="1" x14ac:dyDescent="0.35">
      <c r="A39" s="69" t="s">
        <v>68</v>
      </c>
      <c r="B39" s="67">
        <v>640</v>
      </c>
      <c r="C39" s="67">
        <v>740</v>
      </c>
      <c r="D39" s="67">
        <v>0</v>
      </c>
      <c r="E39" s="67">
        <v>25</v>
      </c>
      <c r="F39" s="67">
        <v>1</v>
      </c>
      <c r="G39" s="67">
        <v>14</v>
      </c>
      <c r="H39" s="67">
        <v>58</v>
      </c>
    </row>
    <row r="40" spans="1:8" s="62" customFormat="1" x14ac:dyDescent="0.35">
      <c r="A40" s="69" t="s">
        <v>69</v>
      </c>
      <c r="B40" s="67">
        <v>323</v>
      </c>
      <c r="C40" s="67">
        <v>323</v>
      </c>
      <c r="D40" s="67">
        <v>0</v>
      </c>
      <c r="E40" s="67">
        <v>8</v>
      </c>
      <c r="F40" s="67">
        <v>0</v>
      </c>
      <c r="G40" s="67">
        <v>6</v>
      </c>
      <c r="H40" s="67">
        <v>26</v>
      </c>
    </row>
    <row r="41" spans="1:8" s="62" customFormat="1" x14ac:dyDescent="0.35">
      <c r="A41" s="69" t="s">
        <v>70</v>
      </c>
      <c r="B41" s="67">
        <v>249</v>
      </c>
      <c r="C41" s="67">
        <v>337</v>
      </c>
      <c r="D41" s="67">
        <v>0</v>
      </c>
      <c r="E41" s="67">
        <v>139</v>
      </c>
      <c r="F41" s="67">
        <v>0</v>
      </c>
      <c r="G41" s="67">
        <v>16</v>
      </c>
      <c r="H41" s="67">
        <v>49</v>
      </c>
    </row>
    <row r="42" spans="1:8" s="62" customFormat="1" x14ac:dyDescent="0.35">
      <c r="A42" s="69" t="s">
        <v>71</v>
      </c>
      <c r="B42" s="67">
        <v>961</v>
      </c>
      <c r="C42" s="67">
        <v>833</v>
      </c>
      <c r="D42" s="67">
        <v>0</v>
      </c>
      <c r="E42" s="67">
        <v>130</v>
      </c>
      <c r="F42" s="67">
        <v>0</v>
      </c>
      <c r="G42" s="67">
        <v>43</v>
      </c>
      <c r="H42" s="67">
        <v>99</v>
      </c>
    </row>
    <row r="43" spans="1:8" s="62" customFormat="1" x14ac:dyDescent="0.35">
      <c r="A43" s="69" t="s">
        <v>72</v>
      </c>
      <c r="B43" s="67">
        <v>191</v>
      </c>
      <c r="C43" s="67">
        <v>192</v>
      </c>
      <c r="D43" s="67">
        <v>0</v>
      </c>
      <c r="E43" s="67">
        <v>6</v>
      </c>
      <c r="F43" s="67">
        <v>0</v>
      </c>
      <c r="G43" s="67">
        <v>6</v>
      </c>
      <c r="H43" s="67">
        <v>9</v>
      </c>
    </row>
    <row r="44" spans="1:8" s="62" customFormat="1" x14ac:dyDescent="0.35">
      <c r="A44" s="69" t="s">
        <v>73</v>
      </c>
      <c r="B44" s="67">
        <v>781</v>
      </c>
      <c r="C44" s="67">
        <v>681</v>
      </c>
      <c r="D44" s="67">
        <v>0</v>
      </c>
      <c r="E44" s="67">
        <v>32</v>
      </c>
      <c r="F44" s="67">
        <v>0</v>
      </c>
      <c r="G44" s="67">
        <v>27</v>
      </c>
      <c r="H44" s="67">
        <v>75</v>
      </c>
    </row>
    <row r="45" spans="1:8" s="62" customFormat="1" x14ac:dyDescent="0.35">
      <c r="A45" s="69" t="s">
        <v>74</v>
      </c>
      <c r="B45" s="67">
        <v>467</v>
      </c>
      <c r="C45" s="67">
        <v>445</v>
      </c>
      <c r="D45" s="67">
        <v>0</v>
      </c>
      <c r="E45" s="67">
        <v>9</v>
      </c>
      <c r="F45" s="67">
        <v>0</v>
      </c>
      <c r="G45" s="67">
        <v>14</v>
      </c>
      <c r="H45" s="67">
        <v>26</v>
      </c>
    </row>
    <row r="46" spans="1:8" s="62" customFormat="1" x14ac:dyDescent="0.35">
      <c r="A46" s="69" t="s">
        <v>75</v>
      </c>
      <c r="B46" s="67">
        <v>610</v>
      </c>
      <c r="C46" s="67">
        <v>624</v>
      </c>
      <c r="D46" s="67">
        <v>0</v>
      </c>
      <c r="E46" s="67">
        <v>24</v>
      </c>
      <c r="F46" s="67">
        <v>0</v>
      </c>
      <c r="G46" s="67">
        <v>20</v>
      </c>
      <c r="H46" s="67">
        <v>43</v>
      </c>
    </row>
    <row r="47" spans="1:8" s="62" customFormat="1" x14ac:dyDescent="0.35">
      <c r="A47" s="69" t="s">
        <v>76</v>
      </c>
      <c r="B47" s="67">
        <v>876</v>
      </c>
      <c r="C47" s="67">
        <v>831</v>
      </c>
      <c r="D47" s="67">
        <v>0</v>
      </c>
      <c r="E47" s="67">
        <v>51</v>
      </c>
      <c r="F47" s="67">
        <v>0</v>
      </c>
      <c r="G47" s="67">
        <v>26</v>
      </c>
      <c r="H47" s="67">
        <v>68</v>
      </c>
    </row>
    <row r="48" spans="1:8" s="62" customFormat="1" x14ac:dyDescent="0.35">
      <c r="A48" s="69" t="s">
        <v>77</v>
      </c>
      <c r="B48" s="67">
        <v>21</v>
      </c>
      <c r="C48" s="67">
        <v>20</v>
      </c>
      <c r="D48" s="67">
        <v>0</v>
      </c>
      <c r="E48" s="67">
        <v>1</v>
      </c>
      <c r="F48" s="67">
        <v>0</v>
      </c>
      <c r="G48" s="67">
        <v>1</v>
      </c>
      <c r="H48" s="67">
        <v>0</v>
      </c>
    </row>
    <row r="49" spans="1:8" s="62" customFormat="1" x14ac:dyDescent="0.35">
      <c r="A49" s="69" t="s">
        <v>78</v>
      </c>
      <c r="B49" s="67">
        <v>167</v>
      </c>
      <c r="C49" s="67">
        <v>202</v>
      </c>
      <c r="D49" s="67">
        <v>0</v>
      </c>
      <c r="E49" s="67">
        <v>6</v>
      </c>
      <c r="F49" s="67">
        <v>0</v>
      </c>
      <c r="G49" s="67">
        <v>10</v>
      </c>
      <c r="H49" s="67">
        <v>13</v>
      </c>
    </row>
    <row r="50" spans="1:8" s="62" customFormat="1" x14ac:dyDescent="0.35">
      <c r="A50" s="69" t="s">
        <v>79</v>
      </c>
      <c r="B50" s="67">
        <v>684</v>
      </c>
      <c r="C50" s="67">
        <v>655</v>
      </c>
      <c r="D50" s="67">
        <v>0</v>
      </c>
      <c r="E50" s="67">
        <v>55</v>
      </c>
      <c r="F50" s="67">
        <v>0</v>
      </c>
      <c r="G50" s="67">
        <v>34</v>
      </c>
      <c r="H50" s="67">
        <v>18</v>
      </c>
    </row>
    <row r="51" spans="1:8" s="62" customFormat="1" x14ac:dyDescent="0.35">
      <c r="A51" s="69" t="s">
        <v>80</v>
      </c>
      <c r="B51" s="67">
        <v>289</v>
      </c>
      <c r="C51" s="67">
        <v>237</v>
      </c>
      <c r="D51" s="67">
        <v>0</v>
      </c>
      <c r="E51" s="67">
        <v>69</v>
      </c>
      <c r="F51" s="67">
        <v>0</v>
      </c>
      <c r="G51" s="67">
        <v>9</v>
      </c>
      <c r="H51" s="67">
        <v>2</v>
      </c>
    </row>
    <row r="52" spans="1:8" s="62" customFormat="1" x14ac:dyDescent="0.35">
      <c r="A52" s="69" t="s">
        <v>81</v>
      </c>
      <c r="B52" s="67">
        <v>200</v>
      </c>
      <c r="C52" s="67">
        <v>195</v>
      </c>
      <c r="D52" s="67">
        <v>0</v>
      </c>
      <c r="E52" s="67">
        <v>12</v>
      </c>
      <c r="F52" s="67">
        <v>0</v>
      </c>
      <c r="G52" s="67">
        <v>4</v>
      </c>
      <c r="H52" s="67">
        <v>7</v>
      </c>
    </row>
    <row r="53" spans="1:8" s="62" customFormat="1" x14ac:dyDescent="0.35">
      <c r="A53" s="69" t="s">
        <v>82</v>
      </c>
      <c r="B53" s="67">
        <v>1015</v>
      </c>
      <c r="C53" s="67">
        <v>1036</v>
      </c>
      <c r="D53" s="67">
        <v>1</v>
      </c>
      <c r="E53" s="67">
        <v>23</v>
      </c>
      <c r="F53" s="67">
        <v>0</v>
      </c>
      <c r="G53" s="67">
        <v>22</v>
      </c>
      <c r="H53" s="67">
        <v>320</v>
      </c>
    </row>
    <row r="54" spans="1:8" s="62" customFormat="1" x14ac:dyDescent="0.35">
      <c r="A54" s="69" t="s">
        <v>83</v>
      </c>
      <c r="B54" s="67">
        <v>63</v>
      </c>
      <c r="C54" s="67">
        <v>55</v>
      </c>
      <c r="D54" s="67">
        <v>0</v>
      </c>
      <c r="E54" s="67">
        <v>28</v>
      </c>
      <c r="F54" s="67">
        <v>0</v>
      </c>
      <c r="G54" s="67">
        <v>0</v>
      </c>
      <c r="H54" s="67">
        <v>4</v>
      </c>
    </row>
    <row r="55" spans="1:8" s="62" customFormat="1" x14ac:dyDescent="0.35">
      <c r="A55" s="69" t="s">
        <v>84</v>
      </c>
      <c r="B55" s="67">
        <v>2035</v>
      </c>
      <c r="C55" s="67">
        <v>1881</v>
      </c>
      <c r="D55" s="67">
        <v>5</v>
      </c>
      <c r="E55" s="67">
        <v>255</v>
      </c>
      <c r="F55" s="67">
        <v>1</v>
      </c>
      <c r="G55" s="67">
        <v>41</v>
      </c>
      <c r="H55" s="67">
        <v>79</v>
      </c>
    </row>
    <row r="56" spans="1:8" s="62" customFormat="1" x14ac:dyDescent="0.35">
      <c r="A56" s="69" t="s">
        <v>85</v>
      </c>
      <c r="B56" s="67">
        <v>21</v>
      </c>
      <c r="C56" s="67">
        <v>6</v>
      </c>
      <c r="D56" s="67">
        <v>0</v>
      </c>
      <c r="E56" s="67">
        <v>10</v>
      </c>
      <c r="F56" s="67">
        <v>0</v>
      </c>
      <c r="G56" s="67">
        <v>1</v>
      </c>
      <c r="H56" s="67">
        <v>2</v>
      </c>
    </row>
    <row r="57" spans="1:8" s="62" customFormat="1" x14ac:dyDescent="0.35">
      <c r="A57" s="69" t="s">
        <v>86</v>
      </c>
      <c r="B57" s="67">
        <v>245</v>
      </c>
      <c r="C57" s="67">
        <v>297</v>
      </c>
      <c r="D57" s="67">
        <v>0</v>
      </c>
      <c r="E57" s="67">
        <v>42</v>
      </c>
      <c r="F57" s="67">
        <v>1</v>
      </c>
      <c r="G57" s="67">
        <v>24</v>
      </c>
      <c r="H57" s="67">
        <v>7</v>
      </c>
    </row>
    <row r="58" spans="1:8" s="62" customFormat="1" x14ac:dyDescent="0.35">
      <c r="A58" s="69" t="s">
        <v>87</v>
      </c>
      <c r="B58" s="67">
        <v>121</v>
      </c>
      <c r="C58" s="67">
        <v>109</v>
      </c>
      <c r="D58" s="67">
        <v>0</v>
      </c>
      <c r="E58" s="67">
        <v>2</v>
      </c>
      <c r="F58" s="67">
        <v>0</v>
      </c>
      <c r="G58" s="67">
        <v>4</v>
      </c>
      <c r="H58" s="67">
        <v>3</v>
      </c>
    </row>
    <row r="59" spans="1:8" s="62" customFormat="1" x14ac:dyDescent="0.35">
      <c r="A59" s="69" t="s">
        <v>88</v>
      </c>
      <c r="B59" s="67">
        <v>7</v>
      </c>
      <c r="C59" s="67">
        <v>8</v>
      </c>
      <c r="D59" s="67">
        <v>0</v>
      </c>
      <c r="E59" s="67">
        <v>0</v>
      </c>
      <c r="F59" s="67">
        <v>0</v>
      </c>
      <c r="G59" s="67">
        <v>2</v>
      </c>
      <c r="H59" s="67">
        <v>0</v>
      </c>
    </row>
    <row r="60" spans="1:8" s="62" customFormat="1" x14ac:dyDescent="0.35">
      <c r="A60" s="69" t="s">
        <v>89</v>
      </c>
      <c r="B60" s="67">
        <v>896</v>
      </c>
      <c r="C60" s="67">
        <v>855</v>
      </c>
      <c r="D60" s="67">
        <v>0</v>
      </c>
      <c r="E60" s="67">
        <v>83</v>
      </c>
      <c r="F60" s="67">
        <v>0</v>
      </c>
      <c r="G60" s="67">
        <v>20</v>
      </c>
      <c r="H60" s="67">
        <v>84</v>
      </c>
    </row>
    <row r="61" spans="1:8" s="62" customFormat="1" x14ac:dyDescent="0.35">
      <c r="A61" s="69" t="s">
        <v>90</v>
      </c>
      <c r="B61" s="67">
        <v>835</v>
      </c>
      <c r="C61" s="67">
        <v>935</v>
      </c>
      <c r="D61" s="67">
        <v>0</v>
      </c>
      <c r="E61" s="67">
        <v>250</v>
      </c>
      <c r="F61" s="67">
        <v>1</v>
      </c>
      <c r="G61" s="67">
        <v>29</v>
      </c>
      <c r="H61" s="67">
        <v>102</v>
      </c>
    </row>
    <row r="62" spans="1:8" s="62" customFormat="1" x14ac:dyDescent="0.35">
      <c r="A62" s="69" t="s">
        <v>91</v>
      </c>
      <c r="B62" s="67">
        <v>191</v>
      </c>
      <c r="C62" s="67">
        <v>162</v>
      </c>
      <c r="D62" s="67">
        <v>0</v>
      </c>
      <c r="E62" s="67">
        <v>34</v>
      </c>
      <c r="F62" s="67">
        <v>0</v>
      </c>
      <c r="G62" s="67">
        <v>4</v>
      </c>
      <c r="H62" s="67">
        <v>8</v>
      </c>
    </row>
    <row r="63" spans="1:8" s="62" customFormat="1" x14ac:dyDescent="0.35">
      <c r="A63" s="69" t="s">
        <v>92</v>
      </c>
      <c r="B63" s="67">
        <v>438</v>
      </c>
      <c r="C63" s="67">
        <v>428</v>
      </c>
      <c r="D63" s="67">
        <v>0</v>
      </c>
      <c r="E63" s="67">
        <v>40</v>
      </c>
      <c r="F63" s="67">
        <v>0</v>
      </c>
      <c r="G63" s="67">
        <v>15</v>
      </c>
      <c r="H63" s="67">
        <v>41</v>
      </c>
    </row>
    <row r="64" spans="1:8" s="62" customFormat="1" x14ac:dyDescent="0.35">
      <c r="A64" s="69" t="s">
        <v>93</v>
      </c>
      <c r="B64" s="67">
        <v>205</v>
      </c>
      <c r="C64" s="67">
        <v>156</v>
      </c>
      <c r="D64" s="67">
        <v>0</v>
      </c>
      <c r="E64" s="67">
        <v>0</v>
      </c>
      <c r="F64" s="67">
        <v>0</v>
      </c>
      <c r="G64" s="67">
        <v>4</v>
      </c>
      <c r="H64" s="67">
        <v>12</v>
      </c>
    </row>
    <row r="65" spans="1:9" s="62" customFormat="1" ht="19" thickBot="1" x14ac:dyDescent="0.4">
      <c r="A65" s="47" t="s">
        <v>114</v>
      </c>
      <c r="B65" s="72">
        <v>31806</v>
      </c>
      <c r="C65" s="72">
        <v>30715</v>
      </c>
      <c r="D65" s="72">
        <v>41</v>
      </c>
      <c r="E65" s="72">
        <v>3480</v>
      </c>
      <c r="F65" s="72">
        <v>16</v>
      </c>
      <c r="G65" s="72">
        <v>3593</v>
      </c>
      <c r="H65" s="72">
        <v>7522</v>
      </c>
    </row>
    <row r="66" spans="1:9" s="62" customFormat="1" x14ac:dyDescent="0.35">
      <c r="A66" s="74"/>
    </row>
    <row r="67" spans="1:9" s="62" customFormat="1" x14ac:dyDescent="0.35">
      <c r="A67" s="74" t="s">
        <v>95</v>
      </c>
    </row>
    <row r="68" spans="1:9" s="62" customFormat="1" x14ac:dyDescent="0.35">
      <c r="A68" s="75" t="s">
        <v>126</v>
      </c>
    </row>
    <row r="69" spans="1:9" s="62" customFormat="1" x14ac:dyDescent="0.35">
      <c r="A69" s="132"/>
      <c r="B69" s="132"/>
      <c r="C69" s="132"/>
      <c r="D69" s="132"/>
      <c r="E69" s="132"/>
      <c r="F69" s="132"/>
      <c r="G69" s="132"/>
      <c r="H69" s="132"/>
      <c r="I69" s="76"/>
    </row>
    <row r="70" spans="1:9" s="62" customFormat="1" x14ac:dyDescent="0.35">
      <c r="A70" s="23"/>
    </row>
    <row r="71" spans="1:9" s="62" customFormat="1" x14ac:dyDescent="0.35">
      <c r="A71" s="74" t="s">
        <v>117</v>
      </c>
    </row>
    <row r="72" spans="1:9" s="62" customFormat="1" ht="29.25" customHeight="1" x14ac:dyDescent="0.35">
      <c r="A72" s="127" t="s">
        <v>118</v>
      </c>
      <c r="B72" s="127"/>
      <c r="C72" s="127"/>
      <c r="D72" s="127"/>
      <c r="E72" s="127"/>
      <c r="F72" s="127"/>
      <c r="G72" s="127"/>
      <c r="H72" s="127"/>
    </row>
    <row r="73" spans="1:9" s="62" customFormat="1" ht="26.25" customHeight="1" x14ac:dyDescent="0.35">
      <c r="A73" s="127" t="s">
        <v>127</v>
      </c>
      <c r="B73" s="127"/>
      <c r="C73" s="127"/>
      <c r="D73" s="127"/>
      <c r="E73" s="127"/>
      <c r="F73" s="127"/>
      <c r="G73" s="127"/>
      <c r="H73" s="127"/>
    </row>
    <row r="74" spans="1:9" s="62" customFormat="1" ht="27.75" customHeight="1" x14ac:dyDescent="0.35">
      <c r="A74" s="127" t="s">
        <v>128</v>
      </c>
      <c r="B74" s="127"/>
      <c r="C74" s="127"/>
      <c r="D74" s="127"/>
      <c r="E74" s="127"/>
      <c r="F74" s="127"/>
      <c r="G74" s="127"/>
      <c r="H74" s="127"/>
    </row>
    <row r="75" spans="1:9" s="62" customFormat="1" ht="41.25" customHeight="1" x14ac:dyDescent="0.35">
      <c r="A75" s="127" t="s">
        <v>129</v>
      </c>
      <c r="B75" s="127"/>
      <c r="C75" s="127"/>
      <c r="D75" s="127"/>
      <c r="E75" s="127"/>
      <c r="F75" s="127"/>
      <c r="G75" s="127"/>
      <c r="H75" s="127"/>
    </row>
    <row r="76" spans="1:9" s="62" customFormat="1" x14ac:dyDescent="0.35">
      <c r="A76" s="23" t="s">
        <v>122</v>
      </c>
    </row>
    <row r="77" spans="1:9" s="62" customFormat="1" x14ac:dyDescent="0.35">
      <c r="A77" s="23" t="s">
        <v>123</v>
      </c>
    </row>
  </sheetData>
  <mergeCells count="8">
    <mergeCell ref="A73:H73"/>
    <mergeCell ref="A74:H74"/>
    <mergeCell ref="A75:H75"/>
    <mergeCell ref="B3:B4"/>
    <mergeCell ref="C3:E4"/>
    <mergeCell ref="F3:H4"/>
    <mergeCell ref="A69:H69"/>
    <mergeCell ref="A72:H72"/>
  </mergeCells>
  <pageMargins left="0.7" right="0.7" top="0.75" bottom="0.75" header="0.3" footer="0.3"/>
  <pageSetup orientation="portrait"/>
  <headerFooter>
    <oddHeader>&amp;C&amp;"Calibri"&amp;10&amp;K000000 Internal Use Only&amp;1#_x000D_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1"/>
  <sheetViews>
    <sheetView workbookViewId="0"/>
  </sheetViews>
  <sheetFormatPr defaultColWidth="9.1796875" defaultRowHeight="12.5" x14ac:dyDescent="0.25"/>
  <cols>
    <col min="1" max="2" width="9.1796875" style="82"/>
    <col min="3" max="3" width="23.453125" style="82" hidden="1" customWidth="1"/>
    <col min="4" max="4" width="16" style="82" customWidth="1"/>
    <col min="5" max="5" width="14" style="82" customWidth="1"/>
    <col min="6" max="6" width="20" style="82" customWidth="1"/>
    <col min="7" max="10" width="9.1796875" style="82"/>
    <col min="11" max="11" width="17.54296875" style="82" customWidth="1"/>
    <col min="12" max="12" width="16.453125" style="82" bestFit="1" customWidth="1"/>
    <col min="13" max="16384" width="9.1796875" style="82"/>
  </cols>
  <sheetData>
    <row r="1" spans="1:15" ht="17.5" x14ac:dyDescent="0.35">
      <c r="A1" s="8" t="s">
        <v>130</v>
      </c>
      <c r="L1" s="84"/>
    </row>
    <row r="2" spans="1:15" ht="14.5" x14ac:dyDescent="0.35">
      <c r="L2" s="85"/>
    </row>
    <row r="3" spans="1:15" x14ac:dyDescent="0.25">
      <c r="A3" s="89" t="s">
        <v>131</v>
      </c>
      <c r="B3" s="89" t="s">
        <v>132</v>
      </c>
      <c r="C3" s="89" t="s">
        <v>133</v>
      </c>
      <c r="D3" s="89" t="s">
        <v>134</v>
      </c>
      <c r="E3" s="89" t="s">
        <v>135</v>
      </c>
      <c r="F3" s="89" t="s">
        <v>136</v>
      </c>
    </row>
    <row r="4" spans="1:15" ht="14.5" x14ac:dyDescent="0.35">
      <c r="A4" s="88" t="str">
        <f>LEFT(Table2[[#This Row],[Filing Quarter]],4)</f>
        <v>2018</v>
      </c>
      <c r="B4" s="93" t="s">
        <v>172</v>
      </c>
      <c r="C4" s="93">
        <v>2018.1</v>
      </c>
      <c r="D4" s="120">
        <v>123918265027</v>
      </c>
      <c r="E4" s="120">
        <v>74690371787</v>
      </c>
      <c r="F4" s="120">
        <v>5301523310</v>
      </c>
      <c r="H4"/>
      <c r="I4"/>
      <c r="J4"/>
      <c r="K4"/>
      <c r="L4"/>
      <c r="M4"/>
      <c r="N4"/>
      <c r="O4"/>
    </row>
    <row r="5" spans="1:15" ht="14.5" x14ac:dyDescent="0.35">
      <c r="A5" s="88" t="str">
        <f>LEFT(Table2[[#This Row],[Filing Quarter]],4)</f>
        <v>2018</v>
      </c>
      <c r="B5" s="93" t="s">
        <v>173</v>
      </c>
      <c r="C5" s="93">
        <v>2018.2</v>
      </c>
      <c r="D5" s="120">
        <v>183305206616</v>
      </c>
      <c r="E5" s="120">
        <v>59053391038</v>
      </c>
      <c r="F5" s="120">
        <v>4783614107</v>
      </c>
      <c r="H5"/>
      <c r="I5"/>
      <c r="J5"/>
      <c r="K5"/>
      <c r="L5"/>
      <c r="M5"/>
      <c r="N5"/>
      <c r="O5"/>
    </row>
    <row r="6" spans="1:15" ht="14.5" x14ac:dyDescent="0.35">
      <c r="A6" s="88" t="str">
        <f>LEFT(Table2[[#This Row],[Filing Quarter]],4)</f>
        <v>2018</v>
      </c>
      <c r="B6" s="93" t="s">
        <v>174</v>
      </c>
      <c r="C6" s="93">
        <v>2018.3</v>
      </c>
      <c r="D6" s="120">
        <v>173035680065</v>
      </c>
      <c r="E6" s="120">
        <v>56269972282</v>
      </c>
      <c r="F6" s="120">
        <v>4971421243</v>
      </c>
      <c r="H6"/>
      <c r="I6"/>
      <c r="J6"/>
      <c r="K6"/>
      <c r="L6"/>
      <c r="M6"/>
      <c r="N6"/>
      <c r="O6"/>
    </row>
    <row r="7" spans="1:15" ht="14.5" x14ac:dyDescent="0.35">
      <c r="A7" s="88" t="str">
        <f>LEFT(Table2[[#This Row],[Filing Quarter]],4)</f>
        <v>2018</v>
      </c>
      <c r="B7" s="93" t="s">
        <v>175</v>
      </c>
      <c r="C7" s="93">
        <v>2018.4</v>
      </c>
      <c r="D7" s="120">
        <v>146582947480</v>
      </c>
      <c r="E7" s="120">
        <v>54748609396</v>
      </c>
      <c r="F7" s="120">
        <v>8157899656</v>
      </c>
      <c r="H7"/>
      <c r="I7"/>
      <c r="J7"/>
      <c r="K7"/>
      <c r="L7"/>
      <c r="M7"/>
      <c r="N7"/>
      <c r="O7"/>
    </row>
    <row r="8" spans="1:15" ht="14.5" x14ac:dyDescent="0.35">
      <c r="A8" s="88" t="str">
        <f>LEFT(Table2[[#This Row],[Filing Quarter]],4)</f>
        <v>2019</v>
      </c>
      <c r="B8" s="93" t="s">
        <v>172</v>
      </c>
      <c r="C8" s="93">
        <v>2019.1</v>
      </c>
      <c r="D8" s="120">
        <v>124167950342</v>
      </c>
      <c r="E8" s="120">
        <v>63182176214</v>
      </c>
      <c r="F8" s="120">
        <v>3940300862</v>
      </c>
      <c r="H8"/>
      <c r="I8"/>
      <c r="J8"/>
      <c r="K8"/>
      <c r="L8"/>
      <c r="M8"/>
      <c r="N8"/>
      <c r="O8"/>
    </row>
    <row r="9" spans="1:15" ht="14.5" x14ac:dyDescent="0.35">
      <c r="A9" s="88" t="str">
        <f>LEFT(Table2[[#This Row],[Filing Quarter]],4)</f>
        <v>2019</v>
      </c>
      <c r="B9" s="93" t="s">
        <v>173</v>
      </c>
      <c r="C9" s="93">
        <v>2019.2</v>
      </c>
      <c r="D9" s="120">
        <v>194164936334</v>
      </c>
      <c r="E9" s="120">
        <v>104689106436</v>
      </c>
      <c r="F9" s="120">
        <v>5528693711</v>
      </c>
      <c r="H9"/>
      <c r="I9"/>
      <c r="J9"/>
      <c r="K9"/>
      <c r="L9"/>
      <c r="M9"/>
      <c r="N9"/>
      <c r="O9"/>
    </row>
    <row r="10" spans="1:15" ht="14.5" x14ac:dyDescent="0.35">
      <c r="A10" s="88" t="str">
        <f>LEFT(Table2[[#This Row],[Filing Quarter]],4)</f>
        <v>2019</v>
      </c>
      <c r="B10" s="93" t="s">
        <v>174</v>
      </c>
      <c r="C10" s="93">
        <v>2019.3</v>
      </c>
      <c r="D10" s="120">
        <v>194660962864</v>
      </c>
      <c r="E10" s="120">
        <v>189455818161</v>
      </c>
      <c r="F10" s="120">
        <v>8448960420</v>
      </c>
      <c r="H10"/>
      <c r="I10"/>
      <c r="J10"/>
      <c r="K10"/>
      <c r="L10"/>
      <c r="M10"/>
      <c r="N10"/>
      <c r="O10"/>
    </row>
    <row r="11" spans="1:15" ht="14.5" x14ac:dyDescent="0.35">
      <c r="A11" s="88" t="str">
        <f>LEFT(Table2[[#This Row],[Filing Quarter]],4)</f>
        <v>2019</v>
      </c>
      <c r="B11" s="93" t="s">
        <v>175</v>
      </c>
      <c r="C11" s="93">
        <v>2019.4</v>
      </c>
      <c r="D11" s="120">
        <v>171566080770</v>
      </c>
      <c r="E11" s="120">
        <v>217176191066</v>
      </c>
      <c r="F11" s="120">
        <v>8415060739</v>
      </c>
      <c r="H11"/>
      <c r="I11"/>
      <c r="J11"/>
      <c r="K11"/>
      <c r="L11"/>
      <c r="M11"/>
      <c r="N11"/>
      <c r="O11"/>
    </row>
    <row r="12" spans="1:15" ht="14.5" x14ac:dyDescent="0.35">
      <c r="A12" s="88" t="str">
        <f>LEFT(Table2[[#This Row],[Filing Quarter]],4)</f>
        <v>2020</v>
      </c>
      <c r="B12" s="93" t="s">
        <v>172</v>
      </c>
      <c r="C12" s="93">
        <v>2020.1</v>
      </c>
      <c r="D12" s="120">
        <v>151038464715</v>
      </c>
      <c r="E12" s="120">
        <v>249883355055</v>
      </c>
      <c r="F12" s="120">
        <v>7769524822</v>
      </c>
      <c r="H12"/>
      <c r="I12"/>
      <c r="J12"/>
      <c r="K12"/>
      <c r="L12"/>
      <c r="M12"/>
      <c r="N12"/>
      <c r="O12"/>
    </row>
    <row r="13" spans="1:15" ht="14.5" x14ac:dyDescent="0.35">
      <c r="A13" s="88" t="str">
        <f>LEFT(Table2[[#This Row],[Filing Quarter]],4)</f>
        <v>2020</v>
      </c>
      <c r="B13" s="93" t="s">
        <v>173</v>
      </c>
      <c r="C13" s="93">
        <v>2020.2</v>
      </c>
      <c r="D13" s="120">
        <v>185834970238</v>
      </c>
      <c r="E13" s="120">
        <v>397699561291</v>
      </c>
      <c r="F13" s="120">
        <v>12119142715</v>
      </c>
      <c r="H13"/>
      <c r="I13"/>
      <c r="J13"/>
      <c r="K13"/>
      <c r="L13"/>
      <c r="M13"/>
      <c r="N13"/>
      <c r="O13"/>
    </row>
    <row r="14" spans="1:15" ht="14.5" x14ac:dyDescent="0.35">
      <c r="A14" s="88" t="str">
        <f>LEFT(Table2[[#This Row],[Filing Quarter]],4)</f>
        <v>2020</v>
      </c>
      <c r="B14" s="93" t="s">
        <v>174</v>
      </c>
      <c r="C14" s="93">
        <v>2020.3</v>
      </c>
      <c r="D14" s="120">
        <v>271545152908</v>
      </c>
      <c r="E14" s="120">
        <v>476415225210</v>
      </c>
      <c r="F14" s="120">
        <v>12915024509</v>
      </c>
      <c r="H14"/>
      <c r="I14"/>
      <c r="J14"/>
      <c r="K14"/>
      <c r="L14"/>
      <c r="M14"/>
      <c r="N14"/>
      <c r="O14"/>
    </row>
    <row r="15" spans="1:15" ht="14.5" x14ac:dyDescent="0.35">
      <c r="A15" s="88" t="str">
        <f>LEFT(Table2[[#This Row],[Filing Quarter]],4)</f>
        <v>2020</v>
      </c>
      <c r="B15" s="93" t="s">
        <v>175</v>
      </c>
      <c r="C15" s="93">
        <v>2020.4</v>
      </c>
      <c r="D15" s="120">
        <v>260716086828</v>
      </c>
      <c r="E15" s="120">
        <v>553230462737</v>
      </c>
      <c r="F15" s="120">
        <v>16736792161</v>
      </c>
      <c r="H15"/>
      <c r="I15"/>
      <c r="J15"/>
      <c r="K15"/>
      <c r="L15"/>
      <c r="M15"/>
      <c r="N15"/>
      <c r="O15"/>
    </row>
    <row r="16" spans="1:15" ht="14.5" x14ac:dyDescent="0.35">
      <c r="A16" s="88" t="str">
        <f>LEFT(Table2[[#This Row],[Filing Quarter]],4)</f>
        <v>2021</v>
      </c>
      <c r="B16" s="93" t="s">
        <v>172</v>
      </c>
      <c r="C16" s="93">
        <v>2021.1</v>
      </c>
      <c r="D16" s="120">
        <v>219373193417</v>
      </c>
      <c r="E16" s="120">
        <v>563437539008</v>
      </c>
      <c r="F16" s="120">
        <v>18406907072</v>
      </c>
      <c r="H16"/>
      <c r="I16"/>
      <c r="J16"/>
      <c r="K16"/>
      <c r="L16"/>
      <c r="M16"/>
      <c r="N16"/>
      <c r="O16"/>
    </row>
    <row r="17" spans="1:15" ht="14.5" x14ac:dyDescent="0.35">
      <c r="A17" s="88" t="str">
        <f>LEFT(Table2[[#This Row],[Filing Quarter]],4)</f>
        <v>2021</v>
      </c>
      <c r="B17" s="93" t="s">
        <v>173</v>
      </c>
      <c r="C17" s="93">
        <v>2021.2</v>
      </c>
      <c r="D17" s="120">
        <v>314601426960</v>
      </c>
      <c r="E17" s="120">
        <v>411286136949</v>
      </c>
      <c r="F17" s="120">
        <v>17517458279</v>
      </c>
      <c r="H17"/>
      <c r="I17"/>
      <c r="J17"/>
      <c r="K17"/>
      <c r="L17"/>
      <c r="M17"/>
      <c r="N17"/>
      <c r="O17"/>
    </row>
    <row r="18" spans="1:15" ht="14.5" x14ac:dyDescent="0.35">
      <c r="A18" s="88" t="str">
        <f>LEFT(Table2[[#This Row],[Filing Quarter]],4)</f>
        <v>2021</v>
      </c>
      <c r="B18" s="93" t="s">
        <v>174</v>
      </c>
      <c r="C18" s="93">
        <v>2021.3</v>
      </c>
      <c r="D18" s="120">
        <v>316080186159</v>
      </c>
      <c r="E18" s="120">
        <v>361987934670</v>
      </c>
      <c r="F18" s="120">
        <v>21478380391</v>
      </c>
      <c r="H18"/>
      <c r="I18"/>
      <c r="J18"/>
      <c r="K18"/>
      <c r="L18"/>
      <c r="M18"/>
      <c r="N18"/>
      <c r="O18"/>
    </row>
    <row r="19" spans="1:15" ht="14.5" x14ac:dyDescent="0.35">
      <c r="A19" s="88" t="str">
        <f>LEFT(Table2[[#This Row],[Filing Quarter]],4)</f>
        <v>2021</v>
      </c>
      <c r="B19" s="93" t="s">
        <v>175</v>
      </c>
      <c r="C19" s="93">
        <v>2021.4</v>
      </c>
      <c r="D19" s="120">
        <v>297500854357</v>
      </c>
      <c r="E19" s="120">
        <v>305331305905</v>
      </c>
      <c r="F19" s="120">
        <v>23246373748</v>
      </c>
      <c r="H19"/>
      <c r="I19"/>
      <c r="J19"/>
      <c r="K19"/>
      <c r="L19"/>
      <c r="M19"/>
      <c r="N19"/>
      <c r="O19"/>
    </row>
    <row r="20" spans="1:15" ht="14.5" x14ac:dyDescent="0.35">
      <c r="A20" s="88" t="str">
        <f>LEFT(Table2[[#This Row],[Filing Quarter]],4)</f>
        <v>2022</v>
      </c>
      <c r="B20" s="93" t="s">
        <v>172</v>
      </c>
      <c r="C20" s="93">
        <v>2022.1</v>
      </c>
      <c r="D20" s="120">
        <v>239378400011</v>
      </c>
      <c r="E20" s="120">
        <v>203309402014</v>
      </c>
      <c r="F20" s="120">
        <v>15906744805</v>
      </c>
      <c r="H20"/>
      <c r="I20"/>
      <c r="J20"/>
      <c r="K20"/>
      <c r="L20"/>
      <c r="M20"/>
      <c r="N20"/>
      <c r="O20"/>
    </row>
    <row r="21" spans="1:15" ht="14.5" x14ac:dyDescent="0.35">
      <c r="A21" s="88" t="str">
        <f>LEFT(Table2[[#This Row],[Filing Quarter]],4)</f>
        <v>2022</v>
      </c>
      <c r="B21" s="93" t="s">
        <v>173</v>
      </c>
      <c r="C21" s="93">
        <v>2022.2</v>
      </c>
      <c r="D21" s="120">
        <v>287451455550</v>
      </c>
      <c r="E21" s="120">
        <v>104016880177</v>
      </c>
      <c r="F21" s="120">
        <v>8858764726</v>
      </c>
      <c r="H21"/>
      <c r="I21"/>
      <c r="J21"/>
      <c r="K21"/>
      <c r="L21"/>
      <c r="M21"/>
      <c r="N21"/>
      <c r="O21"/>
    </row>
    <row r="22" spans="1:15" ht="14.5" x14ac:dyDescent="0.35">
      <c r="A22" s="88" t="str">
        <f>LEFT(Table2[[#This Row],[Filing Quarter]],4)</f>
        <v>2022</v>
      </c>
      <c r="B22" s="93" t="s">
        <v>174</v>
      </c>
      <c r="C22" s="93">
        <v>2022.3</v>
      </c>
      <c r="D22" s="120">
        <v>246034181950</v>
      </c>
      <c r="E22" s="120">
        <v>65197876752</v>
      </c>
      <c r="F22" s="120">
        <v>5407453396</v>
      </c>
      <c r="H22"/>
      <c r="I22"/>
      <c r="J22"/>
      <c r="K22"/>
      <c r="L22"/>
      <c r="M22"/>
      <c r="N22"/>
      <c r="O22"/>
    </row>
    <row r="23" spans="1:15" ht="14.5" x14ac:dyDescent="0.35">
      <c r="A23" s="88" t="str">
        <f>LEFT(Table2[[#This Row],[Filing Quarter]],4)</f>
        <v>2022</v>
      </c>
      <c r="B23" s="93" t="s">
        <v>175</v>
      </c>
      <c r="C23" s="93">
        <v>2022.4</v>
      </c>
      <c r="D23" s="120">
        <v>177527405262</v>
      </c>
      <c r="E23" s="120">
        <v>34553702136</v>
      </c>
      <c r="F23" s="120">
        <v>2907840586</v>
      </c>
      <c r="H23"/>
      <c r="I23"/>
      <c r="J23"/>
      <c r="K23"/>
      <c r="L23"/>
      <c r="M23"/>
      <c r="N23"/>
      <c r="O23"/>
    </row>
    <row r="24" spans="1:15" ht="14.5" x14ac:dyDescent="0.35">
      <c r="A24" s="88" t="str">
        <f>LEFT(Table2[[#This Row],[Filing Quarter]],4)</f>
        <v>2023</v>
      </c>
      <c r="B24" s="93" t="s">
        <v>172</v>
      </c>
      <c r="C24" s="93">
        <v>2023.1</v>
      </c>
      <c r="D24" s="120">
        <v>170785999324</v>
      </c>
      <c r="E24" s="120">
        <v>29462048768</v>
      </c>
      <c r="F24" s="120">
        <v>2644244216</v>
      </c>
      <c r="H24"/>
      <c r="I24"/>
      <c r="J24"/>
      <c r="K24"/>
      <c r="L24"/>
      <c r="M24"/>
      <c r="N24"/>
      <c r="O24"/>
    </row>
    <row r="25" spans="1:15" ht="14.5" x14ac:dyDescent="0.35">
      <c r="A25" s="88" t="str">
        <f>LEFT(Table2[[#This Row],[Filing Quarter]],4)</f>
        <v>2023</v>
      </c>
      <c r="B25" s="93" t="s">
        <v>173</v>
      </c>
      <c r="C25" s="93">
        <v>2023.2</v>
      </c>
      <c r="D25" s="120">
        <v>209645822870</v>
      </c>
      <c r="E25" s="120">
        <v>33891889738</v>
      </c>
      <c r="F25" s="120">
        <v>3227185069</v>
      </c>
      <c r="H25"/>
      <c r="I25"/>
      <c r="J25"/>
      <c r="K25"/>
      <c r="L25"/>
      <c r="M25"/>
      <c r="N25"/>
      <c r="O25"/>
    </row>
    <row r="26" spans="1:15" x14ac:dyDescent="0.25">
      <c r="C26" s="86"/>
      <c r="D26" s="87"/>
      <c r="E26" s="87"/>
      <c r="F26" s="87"/>
    </row>
    <row r="27" spans="1:15" x14ac:dyDescent="0.25">
      <c r="C27" s="86"/>
      <c r="D27" s="87"/>
      <c r="E27" s="87"/>
      <c r="F27" s="87"/>
    </row>
    <row r="28" spans="1:15" x14ac:dyDescent="0.25">
      <c r="C28" s="86"/>
      <c r="D28" s="87"/>
      <c r="E28" s="87"/>
      <c r="F28" s="87"/>
    </row>
    <row r="29" spans="1:15" x14ac:dyDescent="0.25">
      <c r="C29" s="86"/>
      <c r="D29" s="87"/>
      <c r="E29" s="87"/>
      <c r="F29" s="87"/>
    </row>
    <row r="30" spans="1:15" x14ac:dyDescent="0.25">
      <c r="C30" s="86"/>
      <c r="D30" s="87"/>
      <c r="E30" s="87"/>
      <c r="F30" s="87"/>
    </row>
    <row r="31" spans="1:15" x14ac:dyDescent="0.25">
      <c r="C31" s="86"/>
      <c r="D31" s="87"/>
      <c r="E31" s="87"/>
      <c r="F31" s="87"/>
    </row>
    <row r="32" spans="1:15" x14ac:dyDescent="0.25">
      <c r="C32" s="86"/>
      <c r="D32" s="87"/>
      <c r="E32" s="87"/>
      <c r="F32" s="87"/>
    </row>
    <row r="33" spans="3:6" x14ac:dyDescent="0.25">
      <c r="C33" s="86"/>
      <c r="D33" s="87"/>
      <c r="E33" s="87"/>
      <c r="F33" s="87"/>
    </row>
    <row r="34" spans="3:6" x14ac:dyDescent="0.25">
      <c r="C34" s="86"/>
      <c r="D34" s="87"/>
      <c r="E34" s="87"/>
      <c r="F34" s="87"/>
    </row>
    <row r="35" spans="3:6" x14ac:dyDescent="0.25">
      <c r="C35" s="86"/>
      <c r="D35" s="87"/>
      <c r="E35" s="87"/>
      <c r="F35" s="87"/>
    </row>
    <row r="36" spans="3:6" x14ac:dyDescent="0.25">
      <c r="C36" s="86"/>
      <c r="D36" s="87"/>
      <c r="E36" s="87"/>
      <c r="F36" s="87"/>
    </row>
    <row r="37" spans="3:6" x14ac:dyDescent="0.25">
      <c r="C37" s="86"/>
      <c r="D37" s="87"/>
      <c r="E37" s="87"/>
      <c r="F37" s="87"/>
    </row>
    <row r="38" spans="3:6" x14ac:dyDescent="0.25">
      <c r="C38" s="86"/>
      <c r="D38" s="87"/>
      <c r="E38" s="87"/>
      <c r="F38" s="87"/>
    </row>
    <row r="39" spans="3:6" x14ac:dyDescent="0.25">
      <c r="C39" s="86"/>
      <c r="D39" s="87"/>
      <c r="E39" s="87"/>
      <c r="F39" s="87"/>
    </row>
    <row r="40" spans="3:6" x14ac:dyDescent="0.25">
      <c r="C40" s="86"/>
      <c r="D40" s="87"/>
      <c r="E40" s="87"/>
      <c r="F40" s="87"/>
    </row>
    <row r="41" spans="3:6" x14ac:dyDescent="0.25">
      <c r="C41" s="86"/>
      <c r="D41" s="87"/>
      <c r="E41" s="87"/>
      <c r="F41" s="87"/>
    </row>
    <row r="42" spans="3:6" x14ac:dyDescent="0.25">
      <c r="C42" s="86"/>
      <c r="D42" s="87"/>
      <c r="E42" s="87"/>
      <c r="F42" s="87"/>
    </row>
    <row r="43" spans="3:6" x14ac:dyDescent="0.25">
      <c r="C43" s="86"/>
      <c r="D43" s="87"/>
      <c r="E43" s="87"/>
      <c r="F43" s="87"/>
    </row>
    <row r="44" spans="3:6" x14ac:dyDescent="0.25">
      <c r="C44" s="86"/>
      <c r="D44" s="87"/>
      <c r="E44" s="87"/>
      <c r="F44" s="87"/>
    </row>
    <row r="45" spans="3:6" x14ac:dyDescent="0.25">
      <c r="C45" s="86"/>
      <c r="D45" s="87"/>
      <c r="E45" s="87"/>
      <c r="F45" s="87"/>
    </row>
    <row r="46" spans="3:6" x14ac:dyDescent="0.25">
      <c r="C46" s="86"/>
      <c r="D46" s="87"/>
      <c r="E46" s="87"/>
      <c r="F46" s="87"/>
    </row>
    <row r="47" spans="3:6" x14ac:dyDescent="0.25">
      <c r="C47" s="86"/>
      <c r="D47" s="87"/>
      <c r="E47" s="87"/>
      <c r="F47" s="87"/>
    </row>
    <row r="48" spans="3:6" x14ac:dyDescent="0.25">
      <c r="C48" s="86"/>
      <c r="D48" s="87"/>
      <c r="E48" s="87"/>
      <c r="F48" s="87"/>
    </row>
    <row r="49" spans="3:6" x14ac:dyDescent="0.25">
      <c r="C49" s="86"/>
      <c r="D49" s="87"/>
      <c r="E49" s="87"/>
      <c r="F49" s="87"/>
    </row>
    <row r="50" spans="3:6" x14ac:dyDescent="0.25">
      <c r="C50" s="86"/>
      <c r="D50" s="87"/>
      <c r="E50" s="87"/>
      <c r="F50" s="87"/>
    </row>
    <row r="51" spans="3:6" x14ac:dyDescent="0.25">
      <c r="C51" s="86"/>
      <c r="D51" s="87"/>
      <c r="E51" s="87"/>
      <c r="F51" s="87"/>
    </row>
  </sheetData>
  <phoneticPr fontId="47" type="noConversion"/>
  <pageMargins left="0.75" right="0.75" top="1" bottom="1" header="0.5" footer="0.5"/>
  <pageSetup orientation="portrait" r:id="rId1"/>
  <headerFooter>
    <oddHeader>&amp;C&amp;"Calibri"&amp;10&amp;K000000 Internal Use Only&amp;1#_x000D_</oddHeader>
  </headerFooter>
  <ignoredErrors>
    <ignoredError sqref="B4:B25" calculatedColumn="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9"/>
  <sheetViews>
    <sheetView workbookViewId="0"/>
  </sheetViews>
  <sheetFormatPr defaultColWidth="9.1796875" defaultRowHeight="12.5" x14ac:dyDescent="0.25"/>
  <cols>
    <col min="1" max="1" width="9.1796875" style="83"/>
    <col min="2" max="2" width="9.1796875" style="83" customWidth="1"/>
    <col min="3" max="3" width="23.453125" style="83" hidden="1" customWidth="1"/>
    <col min="4" max="4" width="13.1796875" style="83" customWidth="1"/>
    <col min="5" max="6" width="9.1796875" style="83"/>
    <col min="7" max="7" width="19.26953125" style="83" bestFit="1" customWidth="1"/>
    <col min="8" max="8" width="15.453125" style="83" bestFit="1" customWidth="1"/>
    <col min="9" max="16" width="9.1796875" style="83"/>
    <col min="17" max="17" width="14.54296875" style="83" bestFit="1" customWidth="1"/>
    <col min="18" max="18" width="11.7265625" style="83" bestFit="1" customWidth="1"/>
    <col min="19" max="16384" width="9.1796875" style="83"/>
  </cols>
  <sheetData>
    <row r="1" spans="1:17" ht="17.5" x14ac:dyDescent="0.25">
      <c r="A1" s="8" t="s">
        <v>137</v>
      </c>
    </row>
    <row r="2" spans="1:17" ht="17.5" x14ac:dyDescent="0.25">
      <c r="A2" s="8"/>
    </row>
    <row r="3" spans="1:17" ht="14" x14ac:dyDescent="0.25">
      <c r="A3" s="112" t="s">
        <v>138</v>
      </c>
    </row>
    <row r="4" spans="1:17" x14ac:dyDescent="0.25">
      <c r="A4" s="91" t="s">
        <v>131</v>
      </c>
      <c r="B4" s="91" t="s">
        <v>132</v>
      </c>
      <c r="C4" s="89" t="s">
        <v>133</v>
      </c>
      <c r="D4" s="92" t="s">
        <v>139</v>
      </c>
    </row>
    <row r="5" spans="1:17" ht="14.5" x14ac:dyDescent="0.35">
      <c r="A5" s="93" t="str">
        <f>LEFT(Table13[[#This Row],[Filing Quarter]],4)</f>
        <v>2018</v>
      </c>
      <c r="B5" s="93" t="s">
        <v>172</v>
      </c>
      <c r="C5" s="93">
        <v>2018.1</v>
      </c>
      <c r="D5" s="120">
        <v>86269</v>
      </c>
      <c r="E5"/>
      <c r="F5"/>
      <c r="G5"/>
      <c r="H5"/>
      <c r="I5"/>
      <c r="J5"/>
      <c r="K5"/>
      <c r="L5"/>
      <c r="M5"/>
      <c r="N5"/>
      <c r="O5"/>
      <c r="P5"/>
      <c r="Q5"/>
    </row>
    <row r="6" spans="1:17" ht="14.5" x14ac:dyDescent="0.35">
      <c r="A6" s="93" t="str">
        <f>LEFT(Table13[[#This Row],[Filing Quarter]],4)</f>
        <v>2018</v>
      </c>
      <c r="B6" s="93" t="s">
        <v>173</v>
      </c>
      <c r="C6" s="93">
        <v>2018.2</v>
      </c>
      <c r="D6" s="120">
        <v>88855</v>
      </c>
      <c r="E6"/>
      <c r="F6"/>
      <c r="G6"/>
      <c r="H6"/>
      <c r="I6"/>
      <c r="J6"/>
      <c r="K6"/>
      <c r="L6"/>
      <c r="M6"/>
      <c r="N6"/>
      <c r="O6"/>
      <c r="P6"/>
      <c r="Q6"/>
    </row>
    <row r="7" spans="1:17" ht="14.5" x14ac:dyDescent="0.35">
      <c r="A7" s="93" t="str">
        <f>LEFT(Table13[[#This Row],[Filing Quarter]],4)</f>
        <v>2018</v>
      </c>
      <c r="B7" s="93" t="s">
        <v>174</v>
      </c>
      <c r="C7" s="93">
        <v>2018.3</v>
      </c>
      <c r="D7" s="120">
        <v>88147</v>
      </c>
      <c r="E7"/>
      <c r="F7"/>
      <c r="G7"/>
      <c r="H7"/>
      <c r="I7"/>
      <c r="J7"/>
      <c r="K7"/>
      <c r="L7"/>
      <c r="M7"/>
      <c r="N7"/>
      <c r="O7"/>
      <c r="P7"/>
      <c r="Q7"/>
    </row>
    <row r="8" spans="1:17" ht="14.5" x14ac:dyDescent="0.35">
      <c r="A8" s="93" t="str">
        <f>LEFT(Table13[[#This Row],[Filing Quarter]],4)</f>
        <v>2018</v>
      </c>
      <c r="B8" s="93" t="s">
        <v>175</v>
      </c>
      <c r="C8" s="93">
        <v>2018.4</v>
      </c>
      <c r="D8" s="120">
        <v>85647</v>
      </c>
      <c r="E8"/>
      <c r="F8"/>
      <c r="G8"/>
      <c r="H8"/>
      <c r="I8"/>
      <c r="J8"/>
      <c r="K8"/>
      <c r="L8"/>
      <c r="M8"/>
      <c r="N8"/>
      <c r="O8"/>
      <c r="P8"/>
      <c r="Q8"/>
    </row>
    <row r="9" spans="1:17" ht="14.5" x14ac:dyDescent="0.35">
      <c r="A9" s="93" t="str">
        <f>LEFT(Table13[[#This Row],[Filing Quarter]],4)</f>
        <v>2019</v>
      </c>
      <c r="B9" s="93" t="s">
        <v>172</v>
      </c>
      <c r="C9" s="93">
        <v>2019.1</v>
      </c>
      <c r="D9" s="120">
        <v>82551</v>
      </c>
      <c r="E9"/>
      <c r="F9"/>
      <c r="G9"/>
      <c r="H9"/>
      <c r="I9"/>
      <c r="J9"/>
      <c r="K9"/>
      <c r="L9"/>
      <c r="M9"/>
      <c r="N9"/>
      <c r="O9"/>
      <c r="P9"/>
      <c r="Q9"/>
    </row>
    <row r="10" spans="1:17" ht="14.5" x14ac:dyDescent="0.35">
      <c r="A10" s="93" t="str">
        <f>LEFT(Table13[[#This Row],[Filing Quarter]],4)</f>
        <v>2019</v>
      </c>
      <c r="B10" s="93" t="s">
        <v>173</v>
      </c>
      <c r="C10" s="93">
        <v>2019.2</v>
      </c>
      <c r="D10" s="120">
        <v>88832</v>
      </c>
      <c r="E10"/>
      <c r="F10"/>
      <c r="G10"/>
      <c r="H10"/>
      <c r="I10"/>
      <c r="J10"/>
      <c r="K10"/>
      <c r="L10"/>
      <c r="M10"/>
      <c r="N10"/>
      <c r="O10"/>
      <c r="P10"/>
      <c r="Q10"/>
    </row>
    <row r="11" spans="1:17" ht="14.5" x14ac:dyDescent="0.35">
      <c r="A11" s="93" t="str">
        <f>LEFT(Table13[[#This Row],[Filing Quarter]],4)</f>
        <v>2019</v>
      </c>
      <c r="B11" s="93" t="s">
        <v>174</v>
      </c>
      <c r="C11" s="93">
        <v>2019.3</v>
      </c>
      <c r="D11" s="120">
        <v>92248</v>
      </c>
      <c r="E11"/>
      <c r="F11"/>
      <c r="G11"/>
      <c r="H11"/>
      <c r="I11"/>
      <c r="J11"/>
      <c r="K11"/>
      <c r="L11"/>
      <c r="M11"/>
      <c r="N11"/>
      <c r="O11"/>
      <c r="P11"/>
      <c r="Q11"/>
    </row>
    <row r="12" spans="1:17" ht="14.5" x14ac:dyDescent="0.35">
      <c r="A12" s="93" t="str">
        <f>LEFT(Table13[[#This Row],[Filing Quarter]],4)</f>
        <v>2019</v>
      </c>
      <c r="B12" s="93" t="s">
        <v>175</v>
      </c>
      <c r="C12" s="93">
        <v>2019.4</v>
      </c>
      <c r="D12" s="120">
        <v>94126</v>
      </c>
      <c r="E12"/>
      <c r="F12"/>
      <c r="G12"/>
      <c r="H12"/>
      <c r="I12"/>
      <c r="J12"/>
      <c r="K12"/>
      <c r="L12"/>
      <c r="M12"/>
      <c r="N12"/>
      <c r="O12"/>
      <c r="P12"/>
      <c r="Q12"/>
    </row>
    <row r="13" spans="1:17" ht="14.5" x14ac:dyDescent="0.35">
      <c r="A13" s="93" t="str">
        <f>LEFT(Table13[[#This Row],[Filing Quarter]],4)</f>
        <v>2020</v>
      </c>
      <c r="B13" s="93" t="s">
        <v>172</v>
      </c>
      <c r="C13" s="93">
        <v>2020.1</v>
      </c>
      <c r="D13" s="120">
        <v>94419</v>
      </c>
      <c r="E13"/>
      <c r="F13"/>
      <c r="G13"/>
      <c r="H13"/>
      <c r="I13"/>
      <c r="J13"/>
      <c r="K13"/>
      <c r="L13"/>
      <c r="M13"/>
      <c r="N13"/>
      <c r="O13"/>
      <c r="P13"/>
      <c r="Q13"/>
    </row>
    <row r="14" spans="1:17" ht="14.5" x14ac:dyDescent="0.35">
      <c r="A14" s="93" t="str">
        <f>LEFT(Table13[[#This Row],[Filing Quarter]],4)</f>
        <v>2020</v>
      </c>
      <c r="B14" s="93" t="s">
        <v>173</v>
      </c>
      <c r="C14" s="93">
        <v>2020.2</v>
      </c>
      <c r="D14" s="120">
        <v>99501</v>
      </c>
      <c r="E14"/>
      <c r="F14"/>
      <c r="G14"/>
      <c r="H14"/>
      <c r="I14"/>
      <c r="J14"/>
      <c r="K14"/>
      <c r="L14"/>
      <c r="M14"/>
      <c r="N14"/>
      <c r="O14"/>
      <c r="P14"/>
      <c r="Q14"/>
    </row>
    <row r="15" spans="1:17" ht="14.5" x14ac:dyDescent="0.35">
      <c r="A15" s="93" t="str">
        <f>LEFT(Table13[[#This Row],[Filing Quarter]],4)</f>
        <v>2020</v>
      </c>
      <c r="B15" s="93" t="s">
        <v>174</v>
      </c>
      <c r="C15" s="93">
        <v>2020.3</v>
      </c>
      <c r="D15" s="120">
        <v>105994</v>
      </c>
      <c r="E15"/>
      <c r="F15"/>
      <c r="G15"/>
      <c r="H15"/>
      <c r="I15"/>
      <c r="J15"/>
      <c r="K15"/>
      <c r="L15"/>
      <c r="M15"/>
      <c r="N15"/>
      <c r="O15"/>
      <c r="P15"/>
      <c r="Q15"/>
    </row>
    <row r="16" spans="1:17" ht="14.5" x14ac:dyDescent="0.35">
      <c r="A16" s="93" t="str">
        <f>LEFT(Table13[[#This Row],[Filing Quarter]],4)</f>
        <v>2020</v>
      </c>
      <c r="B16" s="93" t="s">
        <v>175</v>
      </c>
      <c r="C16" s="93">
        <v>2020.4</v>
      </c>
      <c r="D16" s="120">
        <v>112559</v>
      </c>
      <c r="E16"/>
      <c r="F16"/>
      <c r="G16"/>
      <c r="H16"/>
      <c r="I16"/>
      <c r="J16"/>
      <c r="K16"/>
      <c r="L16"/>
      <c r="M16"/>
      <c r="N16"/>
      <c r="O16"/>
      <c r="P16"/>
      <c r="Q16"/>
    </row>
    <row r="17" spans="1:17" ht="14.5" x14ac:dyDescent="0.35">
      <c r="A17" s="93" t="str">
        <f>LEFT(Table13[[#This Row],[Filing Quarter]],4)</f>
        <v>2021</v>
      </c>
      <c r="B17" s="93" t="s">
        <v>172</v>
      </c>
      <c r="C17" s="93">
        <v>2021.1</v>
      </c>
      <c r="D17" s="120">
        <v>117789</v>
      </c>
      <c r="E17"/>
      <c r="F17"/>
      <c r="G17"/>
      <c r="H17"/>
      <c r="I17"/>
      <c r="J17"/>
      <c r="K17"/>
      <c r="L17"/>
      <c r="M17"/>
      <c r="N17"/>
      <c r="O17"/>
      <c r="P17"/>
      <c r="Q17"/>
    </row>
    <row r="18" spans="1:17" ht="14.5" x14ac:dyDescent="0.35">
      <c r="A18" s="93" t="str">
        <f>LEFT(Table13[[#This Row],[Filing Quarter]],4)</f>
        <v>2021</v>
      </c>
      <c r="B18" s="93" t="s">
        <v>173</v>
      </c>
      <c r="C18" s="93">
        <v>2021.2</v>
      </c>
      <c r="D18" s="120">
        <v>121245</v>
      </c>
      <c r="E18"/>
      <c r="F18"/>
      <c r="G18"/>
      <c r="H18"/>
      <c r="I18"/>
      <c r="J18"/>
      <c r="K18"/>
      <c r="L18"/>
      <c r="M18"/>
      <c r="N18"/>
      <c r="O18"/>
      <c r="P18"/>
      <c r="Q18"/>
    </row>
    <row r="19" spans="1:17" ht="14.5" x14ac:dyDescent="0.35">
      <c r="A19" s="93" t="str">
        <f>LEFT(Table13[[#This Row],[Filing Quarter]],4)</f>
        <v>2021</v>
      </c>
      <c r="B19" s="93" t="s">
        <v>174</v>
      </c>
      <c r="C19" s="93">
        <v>2021.3</v>
      </c>
      <c r="D19" s="120">
        <v>123942</v>
      </c>
      <c r="E19"/>
      <c r="F19"/>
      <c r="G19"/>
      <c r="H19"/>
      <c r="I19"/>
      <c r="J19"/>
      <c r="K19"/>
      <c r="L19"/>
      <c r="M19"/>
      <c r="N19"/>
      <c r="O19"/>
      <c r="P19"/>
      <c r="Q19"/>
    </row>
    <row r="20" spans="1:17" ht="14.5" x14ac:dyDescent="0.35">
      <c r="A20" s="93" t="str">
        <f>LEFT(Table13[[#This Row],[Filing Quarter]],4)</f>
        <v>2021</v>
      </c>
      <c r="B20" s="93" t="s">
        <v>175</v>
      </c>
      <c r="C20" s="93">
        <v>2021.4</v>
      </c>
      <c r="D20" s="120">
        <v>124761</v>
      </c>
      <c r="E20"/>
      <c r="F20"/>
      <c r="G20"/>
      <c r="H20"/>
      <c r="I20"/>
      <c r="J20"/>
      <c r="K20"/>
      <c r="L20"/>
      <c r="M20"/>
      <c r="N20"/>
      <c r="O20"/>
      <c r="P20"/>
      <c r="Q20"/>
    </row>
    <row r="21" spans="1:17" ht="14.5" x14ac:dyDescent="0.35">
      <c r="A21" s="93" t="str">
        <f>LEFT(Table13[[#This Row],[Filing Quarter]],4)</f>
        <v>2022</v>
      </c>
      <c r="B21" s="93" t="s">
        <v>172</v>
      </c>
      <c r="C21" s="93">
        <v>2022.1</v>
      </c>
      <c r="D21" s="120">
        <v>120083</v>
      </c>
      <c r="E21"/>
      <c r="F21"/>
      <c r="G21"/>
      <c r="H21"/>
      <c r="I21"/>
      <c r="J21"/>
      <c r="K21"/>
      <c r="L21"/>
      <c r="M21"/>
      <c r="N21"/>
      <c r="O21"/>
      <c r="P21"/>
      <c r="Q21"/>
    </row>
    <row r="22" spans="1:17" ht="14.5" x14ac:dyDescent="0.35">
      <c r="A22" s="93" t="str">
        <f>LEFT(Table13[[#This Row],[Filing Quarter]],4)</f>
        <v>2022</v>
      </c>
      <c r="B22" s="93" t="s">
        <v>173</v>
      </c>
      <c r="C22" s="93">
        <v>2022.2</v>
      </c>
      <c r="D22" s="120">
        <v>115193</v>
      </c>
      <c r="E22"/>
      <c r="F22"/>
      <c r="G22"/>
      <c r="H22"/>
      <c r="I22"/>
      <c r="J22"/>
      <c r="K22"/>
      <c r="L22"/>
      <c r="M22"/>
      <c r="N22"/>
      <c r="O22"/>
      <c r="P22"/>
      <c r="Q22"/>
    </row>
    <row r="23" spans="1:17" ht="14.5" x14ac:dyDescent="0.35">
      <c r="A23" s="93" t="str">
        <f>LEFT(Table13[[#This Row],[Filing Quarter]],4)</f>
        <v>2022</v>
      </c>
      <c r="B23" s="93" t="s">
        <v>174</v>
      </c>
      <c r="C23" s="93">
        <v>2022.3</v>
      </c>
      <c r="D23" s="120">
        <v>105367</v>
      </c>
      <c r="E23"/>
      <c r="F23"/>
      <c r="G23"/>
      <c r="H23"/>
      <c r="I23"/>
      <c r="J23"/>
      <c r="K23"/>
      <c r="L23"/>
      <c r="M23"/>
      <c r="N23"/>
      <c r="O23"/>
      <c r="P23"/>
      <c r="Q23"/>
    </row>
    <row r="24" spans="1:17" ht="14.5" x14ac:dyDescent="0.35">
      <c r="A24" s="93" t="str">
        <f>LEFT(Table13[[#This Row],[Filing Quarter]],4)</f>
        <v>2022</v>
      </c>
      <c r="B24" s="93" t="s">
        <v>175</v>
      </c>
      <c r="C24" s="93">
        <v>2022.4</v>
      </c>
      <c r="D24" s="120">
        <v>93200</v>
      </c>
      <c r="E24"/>
      <c r="F24"/>
      <c r="G24"/>
      <c r="H24"/>
      <c r="I24"/>
      <c r="J24"/>
      <c r="K24"/>
      <c r="L24"/>
      <c r="M24"/>
      <c r="N24"/>
      <c r="O24"/>
      <c r="P24"/>
      <c r="Q24"/>
    </row>
    <row r="25" spans="1:17" ht="14.5" x14ac:dyDescent="0.35">
      <c r="A25" s="93" t="str">
        <f>LEFT(Table13[[#This Row],[Filing Quarter]],4)</f>
        <v>2023</v>
      </c>
      <c r="B25" s="93" t="s">
        <v>172</v>
      </c>
      <c r="C25" s="93">
        <v>2023.1</v>
      </c>
      <c r="D25" s="120">
        <v>85138</v>
      </c>
      <c r="E25"/>
      <c r="F25"/>
      <c r="G25"/>
      <c r="H25"/>
      <c r="I25"/>
      <c r="J25"/>
      <c r="K25"/>
      <c r="L25"/>
      <c r="M25"/>
      <c r="N25"/>
      <c r="O25"/>
      <c r="P25"/>
      <c r="Q25"/>
    </row>
    <row r="26" spans="1:17" ht="14.5" x14ac:dyDescent="0.35">
      <c r="A26" s="93" t="str">
        <f>LEFT(Table13[[#This Row],[Filing Quarter]],4)</f>
        <v>2023</v>
      </c>
      <c r="B26" s="93" t="s">
        <v>173</v>
      </c>
      <c r="C26" s="93">
        <v>2023.2</v>
      </c>
      <c r="D26" s="120">
        <v>88131</v>
      </c>
      <c r="E26"/>
      <c r="F26"/>
      <c r="G26"/>
      <c r="H26"/>
      <c r="I26"/>
      <c r="J26"/>
      <c r="K26"/>
      <c r="L26"/>
      <c r="M26"/>
      <c r="N26"/>
      <c r="O26"/>
      <c r="P26"/>
      <c r="Q26"/>
    </row>
    <row r="27" spans="1:17" x14ac:dyDescent="0.25">
      <c r="B27" s="82"/>
      <c r="C27" s="90"/>
    </row>
    <row r="28" spans="1:17" x14ac:dyDescent="0.25">
      <c r="B28" s="82"/>
      <c r="C28" s="82"/>
    </row>
    <row r="29" spans="1:17" x14ac:dyDescent="0.25">
      <c r="B29" s="82"/>
      <c r="C29" s="82"/>
    </row>
    <row r="30" spans="1:17" x14ac:dyDescent="0.25">
      <c r="B30" s="82"/>
      <c r="C30" s="82"/>
    </row>
    <row r="31" spans="1:17" x14ac:dyDescent="0.25">
      <c r="B31" s="82"/>
      <c r="C31" s="82"/>
    </row>
    <row r="32" spans="1:17" x14ac:dyDescent="0.25">
      <c r="B32" s="82"/>
      <c r="C32" s="82"/>
    </row>
    <row r="33" spans="2:3" x14ac:dyDescent="0.25">
      <c r="B33" s="82"/>
      <c r="C33" s="82"/>
    </row>
    <row r="34" spans="2:3" x14ac:dyDescent="0.25">
      <c r="B34" s="82"/>
      <c r="C34" s="82"/>
    </row>
    <row r="35" spans="2:3" x14ac:dyDescent="0.25">
      <c r="B35" s="82"/>
      <c r="C35" s="82"/>
    </row>
    <row r="36" spans="2:3" x14ac:dyDescent="0.25">
      <c r="B36" s="82"/>
      <c r="C36" s="82"/>
    </row>
    <row r="37" spans="2:3" x14ac:dyDescent="0.25">
      <c r="B37" s="82"/>
      <c r="C37" s="82"/>
    </row>
    <row r="38" spans="2:3" x14ac:dyDescent="0.25">
      <c r="B38" s="82"/>
      <c r="C38" s="82"/>
    </row>
    <row r="55" spans="4:15" x14ac:dyDescent="0.25">
      <c r="D55" s="82"/>
      <c r="E55" s="82"/>
      <c r="F55" s="82"/>
      <c r="G55" s="82"/>
      <c r="I55" s="82"/>
      <c r="J55" s="82"/>
      <c r="K55" s="82"/>
      <c r="L55" s="82"/>
      <c r="M55" s="82"/>
      <c r="N55" s="82"/>
    </row>
    <row r="56" spans="4:15" x14ac:dyDescent="0.25">
      <c r="D56" s="82"/>
      <c r="E56" s="82"/>
      <c r="F56" s="82"/>
      <c r="G56" s="82"/>
      <c r="I56" s="82"/>
      <c r="J56" s="82"/>
      <c r="K56" s="82"/>
      <c r="L56" s="82"/>
      <c r="M56" s="82"/>
      <c r="N56" s="82"/>
    </row>
    <row r="57" spans="4:15" x14ac:dyDescent="0.25">
      <c r="D57" s="82"/>
      <c r="E57" s="82"/>
      <c r="F57" s="82"/>
      <c r="G57" s="82"/>
      <c r="I57" s="82"/>
      <c r="J57" s="82"/>
      <c r="K57" s="82"/>
      <c r="L57" s="82"/>
      <c r="M57" s="82"/>
      <c r="N57" s="82"/>
    </row>
    <row r="58" spans="4:15" x14ac:dyDescent="0.25">
      <c r="D58" s="82"/>
      <c r="E58" s="82"/>
      <c r="F58" s="82"/>
      <c r="G58" s="82"/>
      <c r="I58" s="82"/>
      <c r="J58" s="82"/>
      <c r="K58" s="82"/>
      <c r="L58" s="82"/>
      <c r="M58" s="82"/>
      <c r="N58" s="82"/>
    </row>
    <row r="59" spans="4:15" x14ac:dyDescent="0.25">
      <c r="D59" s="82"/>
      <c r="E59" s="82"/>
      <c r="F59" s="82"/>
      <c r="G59" s="82"/>
      <c r="I59" s="82"/>
      <c r="J59" s="82"/>
      <c r="K59" s="82"/>
      <c r="L59" s="82"/>
      <c r="M59" s="82"/>
      <c r="N59" s="82"/>
    </row>
    <row r="60" spans="4:15" x14ac:dyDescent="0.25">
      <c r="D60" s="82"/>
      <c r="E60" s="82"/>
      <c r="F60" s="82"/>
      <c r="G60" s="82"/>
      <c r="I60" s="82"/>
      <c r="J60" s="82"/>
      <c r="K60" s="82"/>
      <c r="L60" s="82"/>
      <c r="M60" s="82"/>
      <c r="N60" s="82"/>
    </row>
    <row r="61" spans="4:15" x14ac:dyDescent="0.25">
      <c r="D61" s="82"/>
      <c r="E61" s="82"/>
      <c r="F61" s="82"/>
      <c r="G61" s="82"/>
      <c r="H61" s="82"/>
      <c r="J61" s="82"/>
      <c r="K61" s="82"/>
      <c r="L61" s="82"/>
      <c r="M61" s="82"/>
      <c r="N61" s="82"/>
      <c r="O61" s="82"/>
    </row>
    <row r="62" spans="4:15" x14ac:dyDescent="0.25">
      <c r="E62" s="82"/>
      <c r="F62" s="82"/>
      <c r="G62" s="82"/>
      <c r="H62" s="82"/>
      <c r="J62" s="82"/>
      <c r="K62" s="82"/>
      <c r="L62" s="82"/>
      <c r="M62" s="82"/>
      <c r="N62" s="82"/>
      <c r="O62" s="82"/>
    </row>
    <row r="63" spans="4:15" x14ac:dyDescent="0.25">
      <c r="E63" s="82"/>
      <c r="F63" s="82"/>
      <c r="G63" s="82"/>
      <c r="H63" s="82"/>
      <c r="J63" s="82"/>
      <c r="K63" s="82"/>
      <c r="L63" s="82"/>
      <c r="M63" s="82"/>
      <c r="N63" s="82"/>
      <c r="O63" s="82"/>
    </row>
    <row r="64" spans="4:15" x14ac:dyDescent="0.25">
      <c r="E64" s="82"/>
      <c r="F64" s="82"/>
      <c r="G64" s="82"/>
      <c r="H64" s="82"/>
      <c r="J64" s="82"/>
      <c r="K64" s="82"/>
      <c r="L64" s="82"/>
      <c r="M64" s="82"/>
      <c r="N64" s="82"/>
      <c r="O64" s="82"/>
    </row>
    <row r="65" spans="5:15" x14ac:dyDescent="0.25">
      <c r="E65" s="82"/>
      <c r="F65" s="82"/>
      <c r="G65" s="82"/>
      <c r="H65" s="82"/>
      <c r="I65" s="82"/>
      <c r="J65" s="82"/>
      <c r="K65" s="82"/>
      <c r="L65" s="82"/>
      <c r="M65" s="82"/>
      <c r="N65" s="82"/>
      <c r="O65" s="82"/>
    </row>
    <row r="66" spans="5:15" x14ac:dyDescent="0.25">
      <c r="E66" s="82"/>
      <c r="F66" s="82"/>
      <c r="G66" s="82"/>
      <c r="H66" s="82"/>
      <c r="I66" s="82"/>
      <c r="J66" s="82"/>
      <c r="K66" s="82"/>
      <c r="L66" s="82"/>
      <c r="M66" s="82"/>
      <c r="N66" s="82"/>
      <c r="O66" s="82"/>
    </row>
    <row r="67" spans="5:15" x14ac:dyDescent="0.25">
      <c r="E67" s="82"/>
      <c r="F67" s="82"/>
      <c r="G67" s="82"/>
      <c r="H67" s="82"/>
      <c r="I67" s="82"/>
      <c r="J67" s="82"/>
      <c r="K67" s="82"/>
      <c r="L67" s="82"/>
      <c r="M67" s="82"/>
      <c r="N67" s="82"/>
      <c r="O67" s="82"/>
    </row>
    <row r="68" spans="5:15" x14ac:dyDescent="0.25">
      <c r="E68" s="82"/>
      <c r="F68" s="82"/>
      <c r="G68" s="82"/>
      <c r="H68" s="82"/>
      <c r="I68" s="82"/>
      <c r="J68" s="82"/>
      <c r="K68" s="82"/>
      <c r="L68" s="82"/>
      <c r="M68" s="82"/>
      <c r="N68" s="82"/>
      <c r="O68" s="82"/>
    </row>
    <row r="69" spans="5:15" x14ac:dyDescent="0.25">
      <c r="E69" s="82"/>
      <c r="F69" s="82"/>
      <c r="G69" s="82"/>
      <c r="H69" s="82"/>
      <c r="I69" s="82"/>
      <c r="J69" s="82"/>
      <c r="K69" s="82"/>
      <c r="L69" s="82"/>
      <c r="M69" s="82"/>
      <c r="N69" s="82"/>
      <c r="O69" s="82"/>
    </row>
  </sheetData>
  <phoneticPr fontId="47" type="noConversion"/>
  <pageMargins left="0.75" right="0.75" top="1" bottom="1" header="0.5" footer="0.5"/>
  <pageSetup orientation="portrait" r:id="rId1"/>
  <headerFooter>
    <oddHeader>&amp;C&amp;"Calibri"&amp;10&amp;K000000 Internal Use Only&amp;1#_x000D_</oddHeader>
  </headerFooter>
  <ignoredErrors>
    <ignoredError sqref="B5:B26 A5:A26" calculatedColum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25"/>
  <sheetViews>
    <sheetView workbookViewId="0"/>
  </sheetViews>
  <sheetFormatPr defaultRowHeight="14.5" x14ac:dyDescent="0.35"/>
  <cols>
    <col min="1" max="1" width="20.1796875" customWidth="1"/>
    <col min="2" max="2" width="12.54296875" customWidth="1"/>
    <col min="3" max="7" width="11.453125" customWidth="1"/>
    <col min="9" max="39" width="0" hidden="1" customWidth="1"/>
  </cols>
  <sheetData>
    <row r="1" spans="1:7" ht="17.5" x14ac:dyDescent="0.35">
      <c r="A1" s="94" t="s">
        <v>140</v>
      </c>
    </row>
    <row r="2" spans="1:7" ht="15" thickBot="1" x14ac:dyDescent="0.4"/>
    <row r="3" spans="1:7" x14ac:dyDescent="0.35">
      <c r="A3" s="95" t="s">
        <v>141</v>
      </c>
      <c r="B3" s="96" t="s">
        <v>142</v>
      </c>
      <c r="C3" s="96" t="s">
        <v>143</v>
      </c>
      <c r="D3" s="97" t="s">
        <v>144</v>
      </c>
      <c r="E3" s="97" t="s">
        <v>145</v>
      </c>
      <c r="F3" s="97" t="s">
        <v>146</v>
      </c>
      <c r="G3" s="98" t="s">
        <v>147</v>
      </c>
    </row>
    <row r="4" spans="1:7" x14ac:dyDescent="0.35">
      <c r="A4" s="99" t="s">
        <v>34</v>
      </c>
      <c r="B4" s="100">
        <v>6607</v>
      </c>
      <c r="C4" s="101">
        <v>2296</v>
      </c>
      <c r="D4" s="102">
        <v>1836</v>
      </c>
      <c r="E4" s="102">
        <v>1016</v>
      </c>
      <c r="F4" s="102">
        <v>1400</v>
      </c>
      <c r="G4" s="103">
        <v>116</v>
      </c>
    </row>
    <row r="5" spans="1:7" x14ac:dyDescent="0.35">
      <c r="A5" s="99" t="s">
        <v>35</v>
      </c>
      <c r="B5" s="100">
        <v>708</v>
      </c>
      <c r="C5" s="101">
        <v>182</v>
      </c>
      <c r="D5" s="102">
        <v>17</v>
      </c>
      <c r="E5" s="102">
        <v>139</v>
      </c>
      <c r="F5" s="102">
        <v>373</v>
      </c>
      <c r="G5" s="103" t="s">
        <v>169</v>
      </c>
    </row>
    <row r="6" spans="1:7" x14ac:dyDescent="0.35">
      <c r="A6" s="99" t="s">
        <v>36</v>
      </c>
      <c r="B6" s="100">
        <v>8258</v>
      </c>
      <c r="C6" s="101">
        <v>991</v>
      </c>
      <c r="D6" s="102">
        <v>412</v>
      </c>
      <c r="E6" s="102">
        <v>1450</v>
      </c>
      <c r="F6" s="102">
        <v>5482</v>
      </c>
      <c r="G6" s="103" t="s">
        <v>169</v>
      </c>
    </row>
    <row r="7" spans="1:7" x14ac:dyDescent="0.35">
      <c r="A7" s="99" t="s">
        <v>37</v>
      </c>
      <c r="B7" s="100">
        <v>4522</v>
      </c>
      <c r="C7" s="101">
        <v>1095</v>
      </c>
      <c r="D7" s="102">
        <v>2545</v>
      </c>
      <c r="E7" s="102">
        <v>311</v>
      </c>
      <c r="F7" s="102">
        <v>503</v>
      </c>
      <c r="G7" s="103">
        <v>93</v>
      </c>
    </row>
    <row r="8" spans="1:7" x14ac:dyDescent="0.35">
      <c r="A8" s="99" t="s">
        <v>148</v>
      </c>
      <c r="B8" s="100">
        <v>33794</v>
      </c>
      <c r="C8" s="101">
        <v>3359</v>
      </c>
      <c r="D8" s="102">
        <v>1724</v>
      </c>
      <c r="E8" s="102">
        <v>5817</v>
      </c>
      <c r="F8" s="102">
        <v>23833</v>
      </c>
      <c r="G8" s="103">
        <v>2</v>
      </c>
    </row>
    <row r="9" spans="1:7" x14ac:dyDescent="0.35">
      <c r="A9" s="99" t="s">
        <v>40</v>
      </c>
      <c r="B9" s="100">
        <v>7667</v>
      </c>
      <c r="C9" s="101">
        <v>1573</v>
      </c>
      <c r="D9" s="102">
        <v>971</v>
      </c>
      <c r="E9" s="102">
        <v>1707</v>
      </c>
      <c r="F9" s="102">
        <v>3578</v>
      </c>
      <c r="G9" s="103">
        <v>6</v>
      </c>
    </row>
    <row r="10" spans="1:7" x14ac:dyDescent="0.35">
      <c r="A10" s="99" t="s">
        <v>42</v>
      </c>
      <c r="B10" s="100">
        <v>5663</v>
      </c>
      <c r="C10" s="101">
        <v>1066</v>
      </c>
      <c r="D10" s="102">
        <v>1048</v>
      </c>
      <c r="E10" s="102">
        <v>549</v>
      </c>
      <c r="F10" s="102">
        <v>3027</v>
      </c>
      <c r="G10" s="103">
        <v>5</v>
      </c>
    </row>
    <row r="11" spans="1:7" x14ac:dyDescent="0.35">
      <c r="A11" s="99" t="s">
        <v>43</v>
      </c>
      <c r="B11" s="100">
        <v>1517</v>
      </c>
      <c r="C11" s="101">
        <v>120</v>
      </c>
      <c r="D11" s="102">
        <v>301</v>
      </c>
      <c r="E11" s="102">
        <v>147</v>
      </c>
      <c r="F11" s="102">
        <v>941</v>
      </c>
      <c r="G11" s="103">
        <v>10</v>
      </c>
    </row>
    <row r="12" spans="1:7" x14ac:dyDescent="0.35">
      <c r="A12" s="99" t="s">
        <v>44</v>
      </c>
      <c r="B12" s="100">
        <v>1079</v>
      </c>
      <c r="C12" s="101">
        <v>79</v>
      </c>
      <c r="D12" s="102">
        <v>87</v>
      </c>
      <c r="E12" s="102">
        <v>150</v>
      </c>
      <c r="F12" s="102">
        <v>765</v>
      </c>
      <c r="G12" s="103" t="s">
        <v>169</v>
      </c>
    </row>
    <row r="13" spans="1:7" x14ac:dyDescent="0.35">
      <c r="A13" s="99" t="s">
        <v>45</v>
      </c>
      <c r="B13" s="100">
        <v>25964</v>
      </c>
      <c r="C13" s="101">
        <v>4599</v>
      </c>
      <c r="D13" s="102">
        <v>3045</v>
      </c>
      <c r="E13" s="102">
        <v>5256</v>
      </c>
      <c r="F13" s="102">
        <v>13263</v>
      </c>
      <c r="G13" s="103">
        <v>40</v>
      </c>
    </row>
    <row r="14" spans="1:7" x14ac:dyDescent="0.35">
      <c r="A14" s="99" t="s">
        <v>46</v>
      </c>
      <c r="B14" s="100">
        <v>9524</v>
      </c>
      <c r="C14" s="101">
        <v>3696</v>
      </c>
      <c r="D14" s="102">
        <v>1453</v>
      </c>
      <c r="E14" s="102">
        <v>872</v>
      </c>
      <c r="F14" s="102">
        <v>3471</v>
      </c>
      <c r="G14" s="103">
        <v>109</v>
      </c>
    </row>
    <row r="15" spans="1:7" x14ac:dyDescent="0.35">
      <c r="A15" s="99" t="s">
        <v>47</v>
      </c>
      <c r="B15" s="100">
        <v>103</v>
      </c>
      <c r="C15" s="101">
        <v>47</v>
      </c>
      <c r="D15" s="102">
        <v>23</v>
      </c>
      <c r="E15" s="102">
        <v>25</v>
      </c>
      <c r="F15" s="102">
        <v>8</v>
      </c>
      <c r="G15" s="103" t="s">
        <v>169</v>
      </c>
    </row>
    <row r="16" spans="1:7" x14ac:dyDescent="0.35">
      <c r="A16" s="99" t="s">
        <v>48</v>
      </c>
      <c r="B16" s="100">
        <v>1722</v>
      </c>
      <c r="C16" s="101">
        <v>412</v>
      </c>
      <c r="D16" s="102">
        <v>413</v>
      </c>
      <c r="E16" s="102">
        <v>526</v>
      </c>
      <c r="F16" s="102">
        <v>379</v>
      </c>
      <c r="G16" s="103" t="s">
        <v>169</v>
      </c>
    </row>
    <row r="17" spans="1:7" x14ac:dyDescent="0.35">
      <c r="A17" s="99" t="s">
        <v>49</v>
      </c>
      <c r="B17" s="100">
        <v>2767</v>
      </c>
      <c r="C17" s="101">
        <v>732</v>
      </c>
      <c r="D17" s="102">
        <v>112</v>
      </c>
      <c r="E17" s="102">
        <v>1053</v>
      </c>
      <c r="F17" s="102">
        <v>892</v>
      </c>
      <c r="G17" s="103">
        <v>5</v>
      </c>
    </row>
    <row r="18" spans="1:7" x14ac:dyDescent="0.35">
      <c r="A18" s="99" t="s">
        <v>50</v>
      </c>
      <c r="B18" s="100">
        <v>15609</v>
      </c>
      <c r="C18" s="101">
        <v>3068</v>
      </c>
      <c r="D18" s="102">
        <v>858</v>
      </c>
      <c r="E18" s="102">
        <v>1707</v>
      </c>
      <c r="F18" s="102">
        <v>10050</v>
      </c>
      <c r="G18" s="103">
        <v>22</v>
      </c>
    </row>
    <row r="19" spans="1:7" x14ac:dyDescent="0.35">
      <c r="A19" s="99" t="s">
        <v>149</v>
      </c>
      <c r="B19" s="100">
        <v>8196</v>
      </c>
      <c r="C19" s="101">
        <v>2115</v>
      </c>
      <c r="D19" s="102">
        <v>1029</v>
      </c>
      <c r="E19" s="102">
        <v>1969</v>
      </c>
      <c r="F19" s="102">
        <v>3087</v>
      </c>
      <c r="G19" s="103">
        <v>57</v>
      </c>
    </row>
    <row r="20" spans="1:7" x14ac:dyDescent="0.35">
      <c r="A20" s="99" t="s">
        <v>53</v>
      </c>
      <c r="B20" s="100">
        <v>5091</v>
      </c>
      <c r="C20" s="101">
        <v>1976</v>
      </c>
      <c r="D20" s="102">
        <v>724</v>
      </c>
      <c r="E20" s="102">
        <v>971</v>
      </c>
      <c r="F20" s="102">
        <v>1475</v>
      </c>
      <c r="G20" s="103">
        <v>15</v>
      </c>
    </row>
    <row r="21" spans="1:7" x14ac:dyDescent="0.35">
      <c r="A21" s="99" t="s">
        <v>54</v>
      </c>
      <c r="B21" s="100">
        <v>4122</v>
      </c>
      <c r="C21" s="101">
        <v>1220</v>
      </c>
      <c r="D21" s="102">
        <v>868</v>
      </c>
      <c r="E21" s="102">
        <v>629</v>
      </c>
      <c r="F21" s="102">
        <v>1453</v>
      </c>
      <c r="G21" s="103">
        <v>27</v>
      </c>
    </row>
    <row r="22" spans="1:7" x14ac:dyDescent="0.35">
      <c r="A22" s="99" t="s">
        <v>55</v>
      </c>
      <c r="B22" s="100">
        <v>5649</v>
      </c>
      <c r="C22" s="101">
        <v>1974</v>
      </c>
      <c r="D22" s="102">
        <v>709</v>
      </c>
      <c r="E22" s="102">
        <v>599</v>
      </c>
      <c r="F22" s="102">
        <v>2159</v>
      </c>
      <c r="G22" s="103">
        <v>240</v>
      </c>
    </row>
    <row r="23" spans="1:7" x14ac:dyDescent="0.35">
      <c r="A23" s="99" t="s">
        <v>56</v>
      </c>
      <c r="B23" s="100">
        <v>5143</v>
      </c>
      <c r="C23" s="101">
        <v>2415</v>
      </c>
      <c r="D23" s="102">
        <v>915</v>
      </c>
      <c r="E23" s="102">
        <v>628</v>
      </c>
      <c r="F23" s="102">
        <v>1164</v>
      </c>
      <c r="G23" s="103">
        <v>52</v>
      </c>
    </row>
    <row r="24" spans="1:7" x14ac:dyDescent="0.35">
      <c r="A24" s="99" t="s">
        <v>57</v>
      </c>
      <c r="B24" s="100">
        <v>1752</v>
      </c>
      <c r="C24" s="101">
        <v>620</v>
      </c>
      <c r="D24" s="102">
        <v>95</v>
      </c>
      <c r="E24" s="102">
        <v>471</v>
      </c>
      <c r="F24" s="102">
        <v>576</v>
      </c>
      <c r="G24" s="103">
        <v>1</v>
      </c>
    </row>
    <row r="25" spans="1:7" x14ac:dyDescent="0.35">
      <c r="A25" s="99" t="s">
        <v>58</v>
      </c>
      <c r="B25" s="100">
        <v>6189</v>
      </c>
      <c r="C25" s="101">
        <v>1418</v>
      </c>
      <c r="D25" s="102">
        <v>1157</v>
      </c>
      <c r="E25" s="102">
        <v>816</v>
      </c>
      <c r="F25" s="102">
        <v>2824</v>
      </c>
      <c r="G25" s="103">
        <v>47</v>
      </c>
    </row>
    <row r="26" spans="1:7" x14ac:dyDescent="0.35">
      <c r="A26" s="99" t="s">
        <v>59</v>
      </c>
      <c r="B26" s="100">
        <v>9560</v>
      </c>
      <c r="C26" s="101">
        <v>3690</v>
      </c>
      <c r="D26" s="102">
        <v>1083</v>
      </c>
      <c r="E26" s="102">
        <v>1742</v>
      </c>
      <c r="F26" s="102">
        <v>3150</v>
      </c>
      <c r="G26" s="103" t="s">
        <v>169</v>
      </c>
    </row>
    <row r="27" spans="1:7" x14ac:dyDescent="0.35">
      <c r="A27" s="99" t="s">
        <v>60</v>
      </c>
      <c r="B27" s="100">
        <v>12152</v>
      </c>
      <c r="C27" s="101">
        <v>1321</v>
      </c>
      <c r="D27" s="102">
        <v>1439</v>
      </c>
      <c r="E27" s="102">
        <v>3881</v>
      </c>
      <c r="F27" s="102">
        <v>5512</v>
      </c>
      <c r="G27" s="103">
        <v>94</v>
      </c>
    </row>
    <row r="28" spans="1:7" x14ac:dyDescent="0.35">
      <c r="A28" s="99" t="s">
        <v>61</v>
      </c>
      <c r="B28" s="100">
        <v>7666</v>
      </c>
      <c r="C28" s="101">
        <v>1803</v>
      </c>
      <c r="D28" s="102">
        <v>340</v>
      </c>
      <c r="E28" s="102">
        <v>1173</v>
      </c>
      <c r="F28" s="102">
        <v>4402</v>
      </c>
      <c r="G28" s="103">
        <v>31</v>
      </c>
    </row>
    <row r="29" spans="1:7" x14ac:dyDescent="0.35">
      <c r="A29" s="99" t="s">
        <v>62</v>
      </c>
      <c r="B29" s="100">
        <v>3851</v>
      </c>
      <c r="C29" s="101">
        <v>2063</v>
      </c>
      <c r="D29" s="102">
        <v>1009</v>
      </c>
      <c r="E29" s="102">
        <v>215</v>
      </c>
      <c r="F29" s="102">
        <v>523</v>
      </c>
      <c r="G29" s="103">
        <v>55</v>
      </c>
    </row>
    <row r="30" spans="1:7" x14ac:dyDescent="0.35">
      <c r="A30" s="99" t="s">
        <v>63</v>
      </c>
      <c r="B30" s="100">
        <v>9242</v>
      </c>
      <c r="C30" s="101">
        <v>2690</v>
      </c>
      <c r="D30" s="102">
        <v>2722</v>
      </c>
      <c r="E30" s="102">
        <v>1054</v>
      </c>
      <c r="F30" s="102">
        <v>2780</v>
      </c>
      <c r="G30" s="103">
        <v>60</v>
      </c>
    </row>
    <row r="31" spans="1:7" x14ac:dyDescent="0.35">
      <c r="A31" s="99" t="s">
        <v>64</v>
      </c>
      <c r="B31" s="100">
        <v>1420</v>
      </c>
      <c r="C31" s="101">
        <v>507</v>
      </c>
      <c r="D31" s="102">
        <v>360</v>
      </c>
      <c r="E31" s="102">
        <v>257</v>
      </c>
      <c r="F31" s="102">
        <v>299</v>
      </c>
      <c r="G31" s="103">
        <v>4</v>
      </c>
    </row>
    <row r="32" spans="1:7" x14ac:dyDescent="0.35">
      <c r="A32" s="99" t="s">
        <v>65</v>
      </c>
      <c r="B32" s="100">
        <v>3001</v>
      </c>
      <c r="C32" s="101">
        <v>1056</v>
      </c>
      <c r="D32" s="102">
        <v>676</v>
      </c>
      <c r="E32" s="102">
        <v>289</v>
      </c>
      <c r="F32" s="102">
        <v>1057</v>
      </c>
      <c r="G32" s="103">
        <v>9</v>
      </c>
    </row>
    <row r="33" spans="1:7" x14ac:dyDescent="0.35">
      <c r="A33" s="99" t="s">
        <v>66</v>
      </c>
      <c r="B33" s="100">
        <v>2248</v>
      </c>
      <c r="C33" s="101">
        <v>164</v>
      </c>
      <c r="D33" s="102">
        <v>68</v>
      </c>
      <c r="E33" s="102">
        <v>324</v>
      </c>
      <c r="F33" s="102">
        <v>1716</v>
      </c>
      <c r="G33" s="103" t="s">
        <v>169</v>
      </c>
    </row>
    <row r="34" spans="1:7" x14ac:dyDescent="0.35">
      <c r="A34" s="99" t="s">
        <v>67</v>
      </c>
      <c r="B34" s="100">
        <v>1639</v>
      </c>
      <c r="C34" s="101">
        <v>332</v>
      </c>
      <c r="D34" s="102">
        <v>211</v>
      </c>
      <c r="E34" s="102">
        <v>453</v>
      </c>
      <c r="F34" s="102">
        <v>650</v>
      </c>
      <c r="G34" s="103" t="s">
        <v>169</v>
      </c>
    </row>
    <row r="35" spans="1:7" x14ac:dyDescent="0.35">
      <c r="A35" s="99" t="s">
        <v>68</v>
      </c>
      <c r="B35" s="100">
        <v>9641</v>
      </c>
      <c r="C35" s="101">
        <v>1324</v>
      </c>
      <c r="D35" s="102">
        <v>537</v>
      </c>
      <c r="E35" s="102">
        <v>709</v>
      </c>
      <c r="F35" s="102">
        <v>7113</v>
      </c>
      <c r="G35" s="103">
        <v>2</v>
      </c>
    </row>
    <row r="36" spans="1:7" x14ac:dyDescent="0.35">
      <c r="A36" s="99" t="s">
        <v>69</v>
      </c>
      <c r="B36" s="100">
        <v>1477</v>
      </c>
      <c r="C36" s="101">
        <v>504</v>
      </c>
      <c r="D36" s="102">
        <v>53</v>
      </c>
      <c r="E36" s="102">
        <v>238</v>
      </c>
      <c r="F36" s="102">
        <v>732</v>
      </c>
      <c r="G36" s="103">
        <v>1</v>
      </c>
    </row>
    <row r="37" spans="1:7" x14ac:dyDescent="0.35">
      <c r="A37" s="99" t="s">
        <v>70</v>
      </c>
      <c r="B37" s="100">
        <v>21981</v>
      </c>
      <c r="C37" s="101">
        <v>1207</v>
      </c>
      <c r="D37" s="102">
        <v>2798</v>
      </c>
      <c r="E37" s="102">
        <v>3855</v>
      </c>
      <c r="F37" s="102">
        <v>14217</v>
      </c>
      <c r="G37" s="103">
        <v>20</v>
      </c>
    </row>
    <row r="38" spans="1:7" x14ac:dyDescent="0.35">
      <c r="A38" s="99" t="s">
        <v>71</v>
      </c>
      <c r="B38" s="100">
        <v>11613</v>
      </c>
      <c r="C38" s="101">
        <v>3516</v>
      </c>
      <c r="D38" s="102">
        <v>1057</v>
      </c>
      <c r="E38" s="102">
        <v>2540</v>
      </c>
      <c r="F38" s="102">
        <v>4422</v>
      </c>
      <c r="G38" s="103">
        <v>165</v>
      </c>
    </row>
    <row r="39" spans="1:7" x14ac:dyDescent="0.35">
      <c r="A39" s="99" t="s">
        <v>72</v>
      </c>
      <c r="B39" s="100">
        <v>1101</v>
      </c>
      <c r="C39" s="101">
        <v>409</v>
      </c>
      <c r="D39" s="102">
        <v>39</v>
      </c>
      <c r="E39" s="102">
        <v>248</v>
      </c>
      <c r="F39" s="102">
        <v>421</v>
      </c>
      <c r="G39" s="103">
        <v>2</v>
      </c>
    </row>
    <row r="40" spans="1:7" x14ac:dyDescent="0.35">
      <c r="A40" s="99" t="s">
        <v>73</v>
      </c>
      <c r="B40" s="100">
        <v>15525</v>
      </c>
      <c r="C40" s="101">
        <v>1707</v>
      </c>
      <c r="D40" s="102">
        <v>1213</v>
      </c>
      <c r="E40" s="102">
        <v>2074</v>
      </c>
      <c r="F40" s="102">
        <v>10514</v>
      </c>
      <c r="G40" s="103">
        <v>82</v>
      </c>
    </row>
    <row r="41" spans="1:7" x14ac:dyDescent="0.35">
      <c r="A41" s="99" t="s">
        <v>150</v>
      </c>
      <c r="B41" s="100">
        <v>4472</v>
      </c>
      <c r="C41" s="101">
        <v>1522</v>
      </c>
      <c r="D41" s="102">
        <v>1452</v>
      </c>
      <c r="E41" s="102">
        <v>587</v>
      </c>
      <c r="F41" s="102">
        <v>917</v>
      </c>
      <c r="G41" s="103">
        <v>46</v>
      </c>
    </row>
    <row r="42" spans="1:7" x14ac:dyDescent="0.35">
      <c r="A42" s="99" t="s">
        <v>75</v>
      </c>
      <c r="B42" s="100">
        <v>4828</v>
      </c>
      <c r="C42" s="101">
        <v>1025</v>
      </c>
      <c r="D42" s="102">
        <v>183</v>
      </c>
      <c r="E42" s="102">
        <v>1468</v>
      </c>
      <c r="F42" s="102">
        <v>2202</v>
      </c>
      <c r="G42" s="103">
        <v>8</v>
      </c>
    </row>
    <row r="43" spans="1:7" x14ac:dyDescent="0.35">
      <c r="A43" s="99" t="s">
        <v>76</v>
      </c>
      <c r="B43" s="100">
        <v>15971</v>
      </c>
      <c r="C43" s="101">
        <v>3955</v>
      </c>
      <c r="D43" s="102">
        <v>1343</v>
      </c>
      <c r="E43" s="102">
        <v>2536</v>
      </c>
      <c r="F43" s="102">
        <v>8153</v>
      </c>
      <c r="G43" s="103">
        <v>99</v>
      </c>
    </row>
    <row r="44" spans="1:7" x14ac:dyDescent="0.35">
      <c r="A44" s="99" t="s">
        <v>77</v>
      </c>
      <c r="B44" s="100">
        <v>711</v>
      </c>
      <c r="C44" s="101">
        <v>153</v>
      </c>
      <c r="D44" s="102">
        <v>205</v>
      </c>
      <c r="E44" s="102">
        <v>301</v>
      </c>
      <c r="F44" s="102">
        <v>49</v>
      </c>
      <c r="G44" s="103">
        <v>6</v>
      </c>
    </row>
    <row r="45" spans="1:7" x14ac:dyDescent="0.35">
      <c r="A45" s="99" t="s">
        <v>78</v>
      </c>
      <c r="B45" s="100">
        <v>1727</v>
      </c>
      <c r="C45" s="101">
        <v>388</v>
      </c>
      <c r="D45" s="102">
        <v>216</v>
      </c>
      <c r="E45" s="102">
        <v>328</v>
      </c>
      <c r="F45" s="102">
        <v>798</v>
      </c>
      <c r="G45" s="103" t="s">
        <v>169</v>
      </c>
    </row>
    <row r="46" spans="1:7" x14ac:dyDescent="0.35">
      <c r="A46" s="99" t="s">
        <v>151</v>
      </c>
      <c r="B46" s="100">
        <v>4866</v>
      </c>
      <c r="C46" s="101">
        <v>1804</v>
      </c>
      <c r="D46" s="102">
        <v>399</v>
      </c>
      <c r="E46" s="102">
        <v>893</v>
      </c>
      <c r="F46" s="102">
        <v>1757</v>
      </c>
      <c r="G46" s="103">
        <v>43</v>
      </c>
    </row>
    <row r="47" spans="1:7" x14ac:dyDescent="0.35">
      <c r="A47" s="99" t="s">
        <v>81</v>
      </c>
      <c r="B47" s="100">
        <v>1459</v>
      </c>
      <c r="C47" s="101">
        <v>566</v>
      </c>
      <c r="D47" s="102">
        <v>247</v>
      </c>
      <c r="E47" s="102">
        <v>223</v>
      </c>
      <c r="F47" s="102">
        <v>441</v>
      </c>
      <c r="G47" s="103">
        <v>8</v>
      </c>
    </row>
    <row r="48" spans="1:7" x14ac:dyDescent="0.35">
      <c r="A48" s="99" t="s">
        <v>82</v>
      </c>
      <c r="B48" s="100">
        <v>9067</v>
      </c>
      <c r="C48" s="101">
        <v>3872</v>
      </c>
      <c r="D48" s="102">
        <v>2674</v>
      </c>
      <c r="E48" s="102">
        <v>979</v>
      </c>
      <c r="F48" s="102">
        <v>1573</v>
      </c>
      <c r="G48" s="103">
        <v>56</v>
      </c>
    </row>
    <row r="49" spans="1:7" x14ac:dyDescent="0.35">
      <c r="A49" s="99" t="s">
        <v>152</v>
      </c>
      <c r="B49" s="100">
        <v>23576</v>
      </c>
      <c r="C49" s="101">
        <v>4792</v>
      </c>
      <c r="D49" s="102">
        <v>3003</v>
      </c>
      <c r="E49" s="102">
        <v>3117</v>
      </c>
      <c r="F49" s="102">
        <v>12575</v>
      </c>
      <c r="G49" s="103">
        <v>259</v>
      </c>
    </row>
    <row r="50" spans="1:7" x14ac:dyDescent="0.35">
      <c r="A50" s="99" t="s">
        <v>153</v>
      </c>
      <c r="B50" s="100">
        <v>4571</v>
      </c>
      <c r="C50" s="101">
        <v>403</v>
      </c>
      <c r="D50" s="102">
        <v>64</v>
      </c>
      <c r="E50" s="102">
        <v>2445</v>
      </c>
      <c r="F50" s="102">
        <v>1685</v>
      </c>
      <c r="G50" s="103">
        <v>1</v>
      </c>
    </row>
    <row r="51" spans="1:7" x14ac:dyDescent="0.35">
      <c r="A51" s="99" t="s">
        <v>87</v>
      </c>
      <c r="B51" s="100">
        <v>891</v>
      </c>
      <c r="C51" s="101">
        <v>132</v>
      </c>
      <c r="D51" s="102">
        <v>186</v>
      </c>
      <c r="E51" s="102">
        <v>284</v>
      </c>
      <c r="F51" s="102">
        <v>303</v>
      </c>
      <c r="G51" s="103">
        <v>2</v>
      </c>
    </row>
    <row r="52" spans="1:7" x14ac:dyDescent="0.35">
      <c r="A52" s="99" t="s">
        <v>88</v>
      </c>
      <c r="B52" s="100">
        <v>62</v>
      </c>
      <c r="C52" s="101">
        <v>23</v>
      </c>
      <c r="D52" s="102">
        <v>5</v>
      </c>
      <c r="E52" s="102">
        <v>22</v>
      </c>
      <c r="F52" s="102">
        <v>12</v>
      </c>
      <c r="G52" s="103" t="s">
        <v>169</v>
      </c>
    </row>
    <row r="53" spans="1:7" x14ac:dyDescent="0.35">
      <c r="A53" s="99" t="s">
        <v>89</v>
      </c>
      <c r="B53" s="100">
        <v>10322</v>
      </c>
      <c r="C53" s="101">
        <v>2336</v>
      </c>
      <c r="D53" s="102">
        <v>1564</v>
      </c>
      <c r="E53" s="102">
        <v>3412</v>
      </c>
      <c r="F53" s="102">
        <v>2995</v>
      </c>
      <c r="G53" s="103">
        <v>96</v>
      </c>
    </row>
    <row r="54" spans="1:7" x14ac:dyDescent="0.35">
      <c r="A54" s="99" t="s">
        <v>90</v>
      </c>
      <c r="B54" s="100">
        <v>9269</v>
      </c>
      <c r="C54" s="101">
        <v>2563</v>
      </c>
      <c r="D54" s="102">
        <v>230</v>
      </c>
      <c r="E54" s="102">
        <v>2785</v>
      </c>
      <c r="F54" s="102">
        <v>3731</v>
      </c>
      <c r="G54" s="103">
        <v>34</v>
      </c>
    </row>
    <row r="55" spans="1:7" x14ac:dyDescent="0.35">
      <c r="A55" s="99" t="s">
        <v>91</v>
      </c>
      <c r="B55" s="100">
        <v>1793</v>
      </c>
      <c r="C55" s="101">
        <v>831</v>
      </c>
      <c r="D55" s="102">
        <v>323</v>
      </c>
      <c r="E55" s="102">
        <v>148</v>
      </c>
      <c r="F55" s="102">
        <v>493</v>
      </c>
      <c r="G55" s="103">
        <v>12</v>
      </c>
    </row>
    <row r="56" spans="1:7" x14ac:dyDescent="0.35">
      <c r="A56" s="99" t="s">
        <v>92</v>
      </c>
      <c r="B56" s="100">
        <v>8203</v>
      </c>
      <c r="C56" s="101">
        <v>1752</v>
      </c>
      <c r="D56" s="102">
        <v>473</v>
      </c>
      <c r="E56" s="102">
        <v>2278</v>
      </c>
      <c r="F56" s="102">
        <v>3711</v>
      </c>
      <c r="G56" s="103">
        <v>48</v>
      </c>
    </row>
    <row r="57" spans="1:7" x14ac:dyDescent="0.35">
      <c r="A57" s="99" t="s">
        <v>93</v>
      </c>
      <c r="B57" s="100">
        <v>957</v>
      </c>
      <c r="C57" s="101">
        <v>195</v>
      </c>
      <c r="D57" s="102">
        <v>270</v>
      </c>
      <c r="E57" s="102">
        <v>234</v>
      </c>
      <c r="F57" s="102">
        <v>300</v>
      </c>
      <c r="G57" s="103">
        <v>2</v>
      </c>
    </row>
    <row r="58" spans="1:7" ht="19" thickBot="1" x14ac:dyDescent="0.4">
      <c r="A58" s="104" t="s">
        <v>94</v>
      </c>
      <c r="B58" s="105">
        <v>375735</v>
      </c>
      <c r="C58" s="106">
        <v>83530</v>
      </c>
      <c r="D58" s="107">
        <v>46758</v>
      </c>
      <c r="E58" s="107">
        <v>67821</v>
      </c>
      <c r="F58" s="107">
        <v>179784</v>
      </c>
      <c r="G58" s="108">
        <v>2091</v>
      </c>
    </row>
    <row r="59" spans="1:7" x14ac:dyDescent="0.35">
      <c r="A59" s="109"/>
      <c r="B59" s="110"/>
      <c r="C59" s="109"/>
      <c r="D59" s="109"/>
      <c r="E59" s="109"/>
      <c r="F59" s="109"/>
      <c r="G59" s="109"/>
    </row>
    <row r="60" spans="1:7" x14ac:dyDescent="0.35">
      <c r="A60" s="133" t="s">
        <v>95</v>
      </c>
      <c r="B60" s="133"/>
      <c r="C60" s="133"/>
      <c r="D60" s="133"/>
      <c r="E60" s="133"/>
      <c r="F60" s="133"/>
      <c r="G60" s="133"/>
    </row>
    <row r="61" spans="1:7" x14ac:dyDescent="0.35">
      <c r="A61" s="109" t="s">
        <v>154</v>
      </c>
      <c r="B61" s="110"/>
      <c r="C61" s="109"/>
      <c r="D61" s="109"/>
      <c r="E61" s="109"/>
      <c r="F61" s="109"/>
      <c r="G61" s="109"/>
    </row>
    <row r="62" spans="1:7" x14ac:dyDescent="0.35">
      <c r="A62" s="111" t="s">
        <v>155</v>
      </c>
      <c r="B62" s="110"/>
      <c r="C62" s="109"/>
      <c r="D62" s="109"/>
      <c r="E62" s="109"/>
      <c r="F62" s="109"/>
      <c r="G62" s="109"/>
    </row>
    <row r="63" spans="1:7" x14ac:dyDescent="0.35">
      <c r="A63" s="111" t="s">
        <v>156</v>
      </c>
      <c r="B63" s="110"/>
      <c r="C63" s="109"/>
      <c r="D63" s="109"/>
      <c r="E63" s="109"/>
      <c r="F63" s="109"/>
      <c r="G63" s="109"/>
    </row>
    <row r="64" spans="1:7" x14ac:dyDescent="0.35">
      <c r="A64" s="111" t="s">
        <v>157</v>
      </c>
      <c r="B64" s="110"/>
      <c r="C64" s="109"/>
      <c r="D64" s="109"/>
      <c r="E64" s="109"/>
      <c r="F64" s="109"/>
      <c r="G64" s="109"/>
    </row>
    <row r="65" spans="1:39" x14ac:dyDescent="0.35">
      <c r="A65" s="111" t="s">
        <v>158</v>
      </c>
      <c r="B65" s="110"/>
      <c r="C65" s="109"/>
      <c r="D65" s="109"/>
      <c r="E65" s="109"/>
      <c r="F65" s="109"/>
      <c r="G65" s="109"/>
    </row>
    <row r="66" spans="1:39" x14ac:dyDescent="0.35">
      <c r="A66" s="111" t="s">
        <v>159</v>
      </c>
      <c r="B66" s="110"/>
      <c r="C66" s="109"/>
      <c r="D66" s="109"/>
      <c r="E66" s="109"/>
      <c r="F66" s="109"/>
      <c r="G66" s="109"/>
    </row>
    <row r="67" spans="1:39" x14ac:dyDescent="0.35">
      <c r="I67">
        <v>45107</v>
      </c>
    </row>
    <row r="68" spans="1:39" x14ac:dyDescent="0.35">
      <c r="I68" t="s">
        <v>160</v>
      </c>
      <c r="J68" t="s">
        <v>142</v>
      </c>
      <c r="K68" t="s">
        <v>142</v>
      </c>
      <c r="L68" t="s">
        <v>142</v>
      </c>
      <c r="M68" t="s">
        <v>147</v>
      </c>
      <c r="N68" t="s">
        <v>147</v>
      </c>
      <c r="O68" t="s">
        <v>147</v>
      </c>
      <c r="P68" t="s">
        <v>143</v>
      </c>
      <c r="Q68" t="s">
        <v>143</v>
      </c>
      <c r="R68" t="s">
        <v>143</v>
      </c>
      <c r="S68" t="s">
        <v>144</v>
      </c>
      <c r="T68" t="s">
        <v>144</v>
      </c>
      <c r="U68" t="s">
        <v>144</v>
      </c>
      <c r="V68" t="s">
        <v>161</v>
      </c>
      <c r="W68" t="s">
        <v>161</v>
      </c>
      <c r="X68" t="s">
        <v>161</v>
      </c>
      <c r="Y68" t="s">
        <v>145</v>
      </c>
      <c r="Z68" t="s">
        <v>145</v>
      </c>
      <c r="AA68" t="s">
        <v>145</v>
      </c>
      <c r="AB68" t="s">
        <v>146</v>
      </c>
      <c r="AC68" t="s">
        <v>146</v>
      </c>
      <c r="AD68" t="s">
        <v>146</v>
      </c>
      <c r="AE68" t="s">
        <v>162</v>
      </c>
      <c r="AF68" t="s">
        <v>162</v>
      </c>
      <c r="AG68" t="s">
        <v>162</v>
      </c>
      <c r="AH68" t="s">
        <v>163</v>
      </c>
      <c r="AI68" t="s">
        <v>163</v>
      </c>
      <c r="AJ68" t="s">
        <v>163</v>
      </c>
      <c r="AK68" t="s">
        <v>164</v>
      </c>
      <c r="AL68" t="s">
        <v>164</v>
      </c>
      <c r="AM68" t="s">
        <v>164</v>
      </c>
    </row>
    <row r="69" spans="1:39" x14ac:dyDescent="0.35">
      <c r="I69" t="s">
        <v>165</v>
      </c>
      <c r="J69" t="s">
        <v>166</v>
      </c>
      <c r="K69" t="s">
        <v>167</v>
      </c>
      <c r="L69" t="s">
        <v>168</v>
      </c>
      <c r="M69" t="s">
        <v>166</v>
      </c>
      <c r="N69" t="s">
        <v>167</v>
      </c>
      <c r="O69" t="s">
        <v>168</v>
      </c>
      <c r="P69" t="s">
        <v>166</v>
      </c>
      <c r="Q69" t="s">
        <v>167</v>
      </c>
      <c r="R69" t="s">
        <v>168</v>
      </c>
      <c r="S69" t="s">
        <v>166</v>
      </c>
      <c r="T69" t="s">
        <v>167</v>
      </c>
      <c r="U69" t="s">
        <v>168</v>
      </c>
      <c r="V69" t="s">
        <v>166</v>
      </c>
      <c r="W69" t="s">
        <v>167</v>
      </c>
      <c r="X69" t="s">
        <v>168</v>
      </c>
      <c r="Y69" t="s">
        <v>166</v>
      </c>
      <c r="Z69" t="s">
        <v>167</v>
      </c>
      <c r="AA69" t="s">
        <v>168</v>
      </c>
      <c r="AB69" t="s">
        <v>166</v>
      </c>
      <c r="AC69" t="s">
        <v>167</v>
      </c>
      <c r="AD69" t="s">
        <v>168</v>
      </c>
      <c r="AE69" t="s">
        <v>166</v>
      </c>
      <c r="AF69" t="s">
        <v>167</v>
      </c>
      <c r="AG69" t="s">
        <v>168</v>
      </c>
      <c r="AH69" t="s">
        <v>166</v>
      </c>
      <c r="AI69" t="s">
        <v>167</v>
      </c>
      <c r="AJ69" t="s">
        <v>168</v>
      </c>
      <c r="AK69" t="s">
        <v>166</v>
      </c>
      <c r="AL69" t="s">
        <v>167</v>
      </c>
      <c r="AM69" t="s">
        <v>168</v>
      </c>
    </row>
    <row r="70" spans="1:39" x14ac:dyDescent="0.35">
      <c r="I70" t="s">
        <v>142</v>
      </c>
      <c r="J70">
        <v>375277</v>
      </c>
      <c r="K70">
        <v>375735</v>
      </c>
      <c r="L70">
        <v>1.220431841013438E-3</v>
      </c>
      <c r="M70">
        <v>2067</v>
      </c>
      <c r="N70">
        <v>2091</v>
      </c>
      <c r="O70">
        <v>1.1611030478955007E-2</v>
      </c>
      <c r="P70">
        <v>83583</v>
      </c>
      <c r="Q70">
        <v>83530</v>
      </c>
      <c r="R70">
        <v>-6.341002356938612E-4</v>
      </c>
      <c r="S70">
        <v>46751</v>
      </c>
      <c r="T70">
        <v>46749</v>
      </c>
      <c r="U70">
        <v>-4.2779833586447351E-5</v>
      </c>
      <c r="V70">
        <v>10</v>
      </c>
      <c r="W70">
        <v>9</v>
      </c>
      <c r="X70">
        <v>-0.1</v>
      </c>
      <c r="Y70">
        <v>65826</v>
      </c>
      <c r="Z70">
        <v>66702</v>
      </c>
      <c r="AA70">
        <v>1.3307811503053504E-2</v>
      </c>
      <c r="AB70">
        <v>180945</v>
      </c>
      <c r="AC70">
        <v>179765</v>
      </c>
      <c r="AD70">
        <v>-6.5213186327337039E-3</v>
      </c>
      <c r="AE70">
        <v>20</v>
      </c>
      <c r="AF70">
        <v>19</v>
      </c>
      <c r="AG70">
        <v>-0.05</v>
      </c>
      <c r="AH70">
        <v>2</v>
      </c>
      <c r="AI70">
        <v>2</v>
      </c>
      <c r="AJ70">
        <v>0</v>
      </c>
      <c r="AK70">
        <v>1109</v>
      </c>
      <c r="AL70">
        <v>1119</v>
      </c>
      <c r="AM70">
        <v>9.017132551848512E-3</v>
      </c>
    </row>
    <row r="71" spans="1:39" x14ac:dyDescent="0.35">
      <c r="I71" t="s">
        <v>169</v>
      </c>
      <c r="J71">
        <v>72</v>
      </c>
      <c r="K71">
        <v>70</v>
      </c>
      <c r="L71">
        <v>-2.7777777777777776E-2</v>
      </c>
      <c r="M71" t="s">
        <v>169</v>
      </c>
      <c r="N71" t="s">
        <v>169</v>
      </c>
      <c r="O71" t="s">
        <v>169</v>
      </c>
      <c r="P71">
        <v>6</v>
      </c>
      <c r="Q71">
        <v>6</v>
      </c>
      <c r="R71">
        <v>0</v>
      </c>
      <c r="S71">
        <v>2</v>
      </c>
      <c r="T71">
        <v>2</v>
      </c>
      <c r="U71">
        <v>0</v>
      </c>
      <c r="V71" t="s">
        <v>169</v>
      </c>
      <c r="W71" t="s">
        <v>169</v>
      </c>
      <c r="X71" t="s">
        <v>169</v>
      </c>
      <c r="Y71">
        <v>4</v>
      </c>
      <c r="Z71">
        <v>4</v>
      </c>
      <c r="AA71">
        <v>0</v>
      </c>
      <c r="AB71">
        <v>60</v>
      </c>
      <c r="AC71">
        <v>58</v>
      </c>
      <c r="AD71">
        <v>-3.3333333333333333E-2</v>
      </c>
      <c r="AE71" t="s">
        <v>169</v>
      </c>
      <c r="AF71" t="s">
        <v>169</v>
      </c>
      <c r="AG71" t="s">
        <v>169</v>
      </c>
      <c r="AH71" t="s">
        <v>169</v>
      </c>
      <c r="AI71" t="s">
        <v>169</v>
      </c>
      <c r="AJ71" t="s">
        <v>169</v>
      </c>
      <c r="AK71" t="s">
        <v>169</v>
      </c>
      <c r="AL71" t="s">
        <v>169</v>
      </c>
      <c r="AM71" t="s">
        <v>169</v>
      </c>
    </row>
    <row r="72" spans="1:39" x14ac:dyDescent="0.35">
      <c r="I72" t="s">
        <v>34</v>
      </c>
      <c r="J72">
        <v>6640</v>
      </c>
      <c r="K72">
        <v>6607</v>
      </c>
      <c r="L72">
        <v>-4.969879518072289E-3</v>
      </c>
      <c r="M72">
        <v>110</v>
      </c>
      <c r="N72">
        <v>116</v>
      </c>
      <c r="O72">
        <v>5.4545454545454543E-2</v>
      </c>
      <c r="P72">
        <v>2289</v>
      </c>
      <c r="Q72">
        <v>2296</v>
      </c>
      <c r="R72">
        <v>3.0581039755351682E-3</v>
      </c>
      <c r="S72">
        <v>1837</v>
      </c>
      <c r="T72">
        <v>1836</v>
      </c>
      <c r="U72">
        <v>-5.4436581382689172E-4</v>
      </c>
      <c r="V72" t="s">
        <v>169</v>
      </c>
      <c r="W72" t="s">
        <v>169</v>
      </c>
      <c r="X72" t="s">
        <v>169</v>
      </c>
      <c r="Y72">
        <v>1000</v>
      </c>
      <c r="Z72">
        <v>1006</v>
      </c>
      <c r="AA72">
        <v>6.0000000000000001E-3</v>
      </c>
      <c r="AB72">
        <v>1463</v>
      </c>
      <c r="AC72">
        <v>1400</v>
      </c>
      <c r="AD72">
        <v>-4.3062200956937802E-2</v>
      </c>
      <c r="AE72" t="s">
        <v>169</v>
      </c>
      <c r="AF72" t="s">
        <v>169</v>
      </c>
      <c r="AG72" t="s">
        <v>169</v>
      </c>
      <c r="AH72">
        <v>2</v>
      </c>
      <c r="AI72">
        <v>2</v>
      </c>
      <c r="AJ72">
        <v>0</v>
      </c>
      <c r="AK72">
        <v>10</v>
      </c>
      <c r="AL72">
        <v>10</v>
      </c>
      <c r="AM72">
        <v>0</v>
      </c>
    </row>
    <row r="73" spans="1:39" x14ac:dyDescent="0.35">
      <c r="I73" t="s">
        <v>35</v>
      </c>
      <c r="J73">
        <v>721</v>
      </c>
      <c r="K73">
        <v>708</v>
      </c>
      <c r="L73">
        <v>-1.8030513176144243E-2</v>
      </c>
      <c r="M73" t="s">
        <v>169</v>
      </c>
      <c r="N73" t="s">
        <v>169</v>
      </c>
      <c r="O73" t="s">
        <v>169</v>
      </c>
      <c r="P73">
        <v>187</v>
      </c>
      <c r="Q73">
        <v>182</v>
      </c>
      <c r="R73">
        <v>-2.6737967914438502E-2</v>
      </c>
      <c r="S73">
        <v>16</v>
      </c>
      <c r="T73">
        <v>17</v>
      </c>
      <c r="U73">
        <v>6.25E-2</v>
      </c>
      <c r="V73" t="s">
        <v>169</v>
      </c>
      <c r="W73" t="s">
        <v>169</v>
      </c>
      <c r="X73" t="s">
        <v>169</v>
      </c>
      <c r="Y73">
        <v>135</v>
      </c>
      <c r="Z73">
        <v>139</v>
      </c>
      <c r="AA73">
        <v>2.9629629629629631E-2</v>
      </c>
      <c r="AB73">
        <v>386</v>
      </c>
      <c r="AC73">
        <v>373</v>
      </c>
      <c r="AD73">
        <v>-3.367875647668394E-2</v>
      </c>
      <c r="AE73" t="s">
        <v>169</v>
      </c>
      <c r="AF73" t="s">
        <v>169</v>
      </c>
      <c r="AG73" t="s">
        <v>169</v>
      </c>
      <c r="AH73" t="s">
        <v>169</v>
      </c>
      <c r="AI73" t="s">
        <v>169</v>
      </c>
      <c r="AJ73" t="s">
        <v>169</v>
      </c>
      <c r="AK73" t="s">
        <v>169</v>
      </c>
      <c r="AL73" t="s">
        <v>169</v>
      </c>
      <c r="AM73" t="s">
        <v>169</v>
      </c>
    </row>
    <row r="74" spans="1:39" x14ac:dyDescent="0.35">
      <c r="I74" t="s">
        <v>36</v>
      </c>
      <c r="J74">
        <v>8206</v>
      </c>
      <c r="K74">
        <v>8258</v>
      </c>
      <c r="L74">
        <v>6.3368267121618324E-3</v>
      </c>
      <c r="M74" t="s">
        <v>169</v>
      </c>
      <c r="N74" t="s">
        <v>169</v>
      </c>
      <c r="O74" t="s">
        <v>169</v>
      </c>
      <c r="P74">
        <v>927</v>
      </c>
      <c r="Q74">
        <v>991</v>
      </c>
      <c r="R74">
        <v>6.9039913700107869E-2</v>
      </c>
      <c r="S74">
        <v>415</v>
      </c>
      <c r="T74">
        <v>412</v>
      </c>
      <c r="U74">
        <v>-7.2289156626506026E-3</v>
      </c>
      <c r="V74" t="s">
        <v>169</v>
      </c>
      <c r="W74" t="s">
        <v>169</v>
      </c>
      <c r="X74" t="s">
        <v>169</v>
      </c>
      <c r="Y74">
        <v>1384</v>
      </c>
      <c r="Z74">
        <v>1420</v>
      </c>
      <c r="AA74">
        <v>2.6011560693641619E-2</v>
      </c>
      <c r="AB74">
        <v>5536</v>
      </c>
      <c r="AC74">
        <v>5482</v>
      </c>
      <c r="AD74">
        <v>-9.7543352601156073E-3</v>
      </c>
      <c r="AE74" t="s">
        <v>169</v>
      </c>
      <c r="AF74" t="s">
        <v>169</v>
      </c>
      <c r="AG74" t="s">
        <v>169</v>
      </c>
      <c r="AH74" t="s">
        <v>169</v>
      </c>
      <c r="AI74" t="s">
        <v>169</v>
      </c>
      <c r="AJ74" t="s">
        <v>169</v>
      </c>
      <c r="AK74">
        <v>31</v>
      </c>
      <c r="AL74">
        <v>30</v>
      </c>
      <c r="AM74">
        <v>-3.2258064516129031E-2</v>
      </c>
    </row>
    <row r="75" spans="1:39" x14ac:dyDescent="0.35">
      <c r="I75" t="s">
        <v>37</v>
      </c>
      <c r="J75">
        <v>4503</v>
      </c>
      <c r="K75">
        <v>4522</v>
      </c>
      <c r="L75">
        <v>4.2194092827004216E-3</v>
      </c>
      <c r="M75">
        <v>97</v>
      </c>
      <c r="N75">
        <v>93</v>
      </c>
      <c r="O75">
        <v>-4.1237113402061855E-2</v>
      </c>
      <c r="P75">
        <v>1092</v>
      </c>
      <c r="Q75">
        <v>1095</v>
      </c>
      <c r="R75">
        <v>2.7472527472527475E-3</v>
      </c>
      <c r="S75">
        <v>2537</v>
      </c>
      <c r="T75">
        <v>2545</v>
      </c>
      <c r="U75">
        <v>3.1533307055577452E-3</v>
      </c>
      <c r="V75" t="s">
        <v>169</v>
      </c>
      <c r="W75" t="s">
        <v>169</v>
      </c>
      <c r="X75" t="s">
        <v>169</v>
      </c>
      <c r="Y75">
        <v>315</v>
      </c>
      <c r="Z75">
        <v>311</v>
      </c>
      <c r="AA75">
        <v>-1.2698412698412698E-2</v>
      </c>
      <c r="AB75">
        <v>486</v>
      </c>
      <c r="AC75">
        <v>503</v>
      </c>
      <c r="AD75">
        <v>3.4979423868312758E-2</v>
      </c>
      <c r="AE75" t="s">
        <v>169</v>
      </c>
      <c r="AF75" t="s">
        <v>169</v>
      </c>
      <c r="AG75" t="s">
        <v>169</v>
      </c>
      <c r="AH75" t="s">
        <v>169</v>
      </c>
      <c r="AI75" t="s">
        <v>169</v>
      </c>
      <c r="AJ75" t="s">
        <v>169</v>
      </c>
      <c r="AK75" t="s">
        <v>169</v>
      </c>
      <c r="AL75" t="s">
        <v>169</v>
      </c>
      <c r="AM75" t="s">
        <v>169</v>
      </c>
    </row>
    <row r="76" spans="1:39" x14ac:dyDescent="0.35">
      <c r="I76" t="s">
        <v>148</v>
      </c>
      <c r="J76">
        <v>34047</v>
      </c>
      <c r="K76">
        <v>33794</v>
      </c>
      <c r="L76">
        <v>-7.4309043381208329E-3</v>
      </c>
      <c r="M76">
        <v>2</v>
      </c>
      <c r="N76">
        <v>2</v>
      </c>
      <c r="O76">
        <v>0</v>
      </c>
      <c r="P76">
        <v>3470</v>
      </c>
      <c r="Q76">
        <v>3359</v>
      </c>
      <c r="R76">
        <v>-3.1988472622478385E-2</v>
      </c>
      <c r="S76">
        <v>1728</v>
      </c>
      <c r="T76">
        <v>1721</v>
      </c>
      <c r="U76">
        <v>-4.0509259259259257E-3</v>
      </c>
      <c r="V76">
        <v>3</v>
      </c>
      <c r="W76">
        <v>3</v>
      </c>
      <c r="X76">
        <v>0</v>
      </c>
      <c r="Y76">
        <v>5598</v>
      </c>
      <c r="Z76">
        <v>5729</v>
      </c>
      <c r="AA76">
        <v>2.3401214719542693E-2</v>
      </c>
      <c r="AB76">
        <v>24194</v>
      </c>
      <c r="AC76">
        <v>23832</v>
      </c>
      <c r="AD76">
        <v>-1.4962387368769117E-2</v>
      </c>
      <c r="AE76">
        <v>1</v>
      </c>
      <c r="AF76">
        <v>1</v>
      </c>
      <c r="AG76">
        <v>0</v>
      </c>
      <c r="AH76" t="s">
        <v>169</v>
      </c>
      <c r="AI76" t="s">
        <v>169</v>
      </c>
      <c r="AJ76" t="s">
        <v>169</v>
      </c>
      <c r="AK76">
        <v>88</v>
      </c>
      <c r="AL76">
        <v>88</v>
      </c>
      <c r="AM76">
        <v>0</v>
      </c>
    </row>
    <row r="77" spans="1:39" x14ac:dyDescent="0.35">
      <c r="I77" t="s">
        <v>40</v>
      </c>
      <c r="J77">
        <v>7779</v>
      </c>
      <c r="K77">
        <v>7667</v>
      </c>
      <c r="L77">
        <v>-1.439773749839311E-2</v>
      </c>
      <c r="M77">
        <v>6</v>
      </c>
      <c r="N77">
        <v>6</v>
      </c>
      <c r="O77">
        <v>0</v>
      </c>
      <c r="P77">
        <v>1623</v>
      </c>
      <c r="Q77">
        <v>1573</v>
      </c>
      <c r="R77">
        <v>-3.0807147258163893E-2</v>
      </c>
      <c r="S77">
        <v>995</v>
      </c>
      <c r="T77">
        <v>971</v>
      </c>
      <c r="U77">
        <v>-2.4120603015075376E-2</v>
      </c>
      <c r="V77" t="s">
        <v>169</v>
      </c>
      <c r="W77" t="s">
        <v>169</v>
      </c>
      <c r="X77" t="s">
        <v>169</v>
      </c>
      <c r="Y77">
        <v>1719</v>
      </c>
      <c r="Z77">
        <v>1707</v>
      </c>
      <c r="AA77">
        <v>-6.9808027923211171E-3</v>
      </c>
      <c r="AB77">
        <v>3621</v>
      </c>
      <c r="AC77">
        <v>3578</v>
      </c>
      <c r="AD77">
        <v>-1.1875172604252969E-2</v>
      </c>
      <c r="AE77" t="s">
        <v>169</v>
      </c>
      <c r="AF77" t="s">
        <v>169</v>
      </c>
      <c r="AG77" t="s">
        <v>169</v>
      </c>
      <c r="AH77" t="s">
        <v>169</v>
      </c>
      <c r="AI77" t="s">
        <v>169</v>
      </c>
      <c r="AJ77" t="s">
        <v>169</v>
      </c>
      <c r="AK77" t="s">
        <v>169</v>
      </c>
      <c r="AL77" t="s">
        <v>169</v>
      </c>
      <c r="AM77" t="s">
        <v>169</v>
      </c>
    </row>
    <row r="78" spans="1:39" x14ac:dyDescent="0.35">
      <c r="I78" t="s">
        <v>42</v>
      </c>
      <c r="J78">
        <v>5617</v>
      </c>
      <c r="K78">
        <v>5663</v>
      </c>
      <c r="L78">
        <v>8.1894249599430303E-3</v>
      </c>
      <c r="M78">
        <v>5</v>
      </c>
      <c r="N78">
        <v>5</v>
      </c>
      <c r="O78">
        <v>0</v>
      </c>
      <c r="P78">
        <v>1053</v>
      </c>
      <c r="Q78">
        <v>1066</v>
      </c>
      <c r="R78">
        <v>1.2345679012345678E-2</v>
      </c>
      <c r="S78">
        <v>1001</v>
      </c>
      <c r="T78">
        <v>1048</v>
      </c>
      <c r="U78">
        <v>4.6953046953046952E-2</v>
      </c>
      <c r="V78" t="s">
        <v>169</v>
      </c>
      <c r="W78" t="s">
        <v>169</v>
      </c>
      <c r="X78" t="s">
        <v>169</v>
      </c>
      <c r="Y78">
        <v>545</v>
      </c>
      <c r="Z78">
        <v>549</v>
      </c>
      <c r="AA78">
        <v>7.3394495412844041E-3</v>
      </c>
      <c r="AB78">
        <v>3053</v>
      </c>
      <c r="AC78">
        <v>3027</v>
      </c>
      <c r="AD78">
        <v>-8.5162135604323619E-3</v>
      </c>
      <c r="AE78" t="s">
        <v>169</v>
      </c>
      <c r="AF78" t="s">
        <v>169</v>
      </c>
      <c r="AG78" t="s">
        <v>169</v>
      </c>
      <c r="AH78" t="s">
        <v>169</v>
      </c>
      <c r="AI78" t="s">
        <v>169</v>
      </c>
      <c r="AJ78" t="s">
        <v>169</v>
      </c>
      <c r="AK78" t="s">
        <v>169</v>
      </c>
      <c r="AL78" t="s">
        <v>169</v>
      </c>
      <c r="AM78" t="s">
        <v>169</v>
      </c>
    </row>
    <row r="79" spans="1:39" x14ac:dyDescent="0.35">
      <c r="I79" t="s">
        <v>43</v>
      </c>
      <c r="J79">
        <v>1506</v>
      </c>
      <c r="K79">
        <v>1517</v>
      </c>
      <c r="L79">
        <v>7.3041168658698535E-3</v>
      </c>
      <c r="M79">
        <v>10</v>
      </c>
      <c r="N79">
        <v>10</v>
      </c>
      <c r="O79">
        <v>0</v>
      </c>
      <c r="P79">
        <v>121</v>
      </c>
      <c r="Q79">
        <v>120</v>
      </c>
      <c r="R79">
        <v>-8.2644628099173556E-3</v>
      </c>
      <c r="S79">
        <v>296</v>
      </c>
      <c r="T79">
        <v>301</v>
      </c>
      <c r="U79">
        <v>1.6891891891891893E-2</v>
      </c>
      <c r="V79" t="s">
        <v>169</v>
      </c>
      <c r="W79" t="s">
        <v>169</v>
      </c>
      <c r="X79" t="s">
        <v>169</v>
      </c>
      <c r="Y79">
        <v>139</v>
      </c>
      <c r="Z79">
        <v>147</v>
      </c>
      <c r="AA79">
        <v>5.7553956834532377E-2</v>
      </c>
      <c r="AB79">
        <v>943</v>
      </c>
      <c r="AC79">
        <v>941</v>
      </c>
      <c r="AD79">
        <v>-2.1208907741251328E-3</v>
      </c>
      <c r="AE79" t="s">
        <v>169</v>
      </c>
      <c r="AF79" t="s">
        <v>169</v>
      </c>
      <c r="AG79" t="s">
        <v>169</v>
      </c>
      <c r="AH79" t="s">
        <v>169</v>
      </c>
      <c r="AI79" t="s">
        <v>169</v>
      </c>
      <c r="AJ79" t="s">
        <v>169</v>
      </c>
      <c r="AK79" t="s">
        <v>169</v>
      </c>
      <c r="AL79" t="s">
        <v>169</v>
      </c>
      <c r="AM79" t="s">
        <v>169</v>
      </c>
    </row>
    <row r="80" spans="1:39" x14ac:dyDescent="0.35">
      <c r="I80" t="s">
        <v>44</v>
      </c>
      <c r="J80">
        <v>1088</v>
      </c>
      <c r="K80">
        <v>1079</v>
      </c>
      <c r="L80">
        <v>-8.2720588235294119E-3</v>
      </c>
      <c r="M80" t="s">
        <v>169</v>
      </c>
      <c r="N80" t="s">
        <v>169</v>
      </c>
      <c r="O80" t="s">
        <v>169</v>
      </c>
      <c r="P80">
        <v>84</v>
      </c>
      <c r="Q80">
        <v>79</v>
      </c>
      <c r="R80">
        <v>-5.9523809523809521E-2</v>
      </c>
      <c r="S80">
        <v>83</v>
      </c>
      <c r="T80">
        <v>87</v>
      </c>
      <c r="U80">
        <v>4.8192771084337352E-2</v>
      </c>
      <c r="V80" t="s">
        <v>169</v>
      </c>
      <c r="W80" t="s">
        <v>169</v>
      </c>
      <c r="X80" t="s">
        <v>169</v>
      </c>
      <c r="Y80">
        <v>152</v>
      </c>
      <c r="Z80">
        <v>150</v>
      </c>
      <c r="AA80">
        <v>-1.3157894736842105E-2</v>
      </c>
      <c r="AB80">
        <v>771</v>
      </c>
      <c r="AC80">
        <v>765</v>
      </c>
      <c r="AD80">
        <v>-7.7821011673151752E-3</v>
      </c>
      <c r="AE80" t="s">
        <v>169</v>
      </c>
      <c r="AF80" t="s">
        <v>169</v>
      </c>
      <c r="AG80" t="s">
        <v>169</v>
      </c>
      <c r="AH80" t="s">
        <v>169</v>
      </c>
      <c r="AI80" t="s">
        <v>169</v>
      </c>
      <c r="AJ80" t="s">
        <v>169</v>
      </c>
      <c r="AK80" t="s">
        <v>169</v>
      </c>
      <c r="AL80" t="s">
        <v>169</v>
      </c>
      <c r="AM80" t="s">
        <v>169</v>
      </c>
    </row>
    <row r="81" spans="9:39" x14ac:dyDescent="0.35">
      <c r="I81" t="s">
        <v>45</v>
      </c>
      <c r="J81">
        <v>26060</v>
      </c>
      <c r="K81">
        <v>25964</v>
      </c>
      <c r="L81">
        <v>-3.683806600153492E-3</v>
      </c>
      <c r="M81">
        <v>41</v>
      </c>
      <c r="N81">
        <v>40</v>
      </c>
      <c r="O81">
        <v>-2.4390243902439025E-2</v>
      </c>
      <c r="P81">
        <v>4622</v>
      </c>
      <c r="Q81">
        <v>4599</v>
      </c>
      <c r="R81">
        <v>-4.9762007788836E-3</v>
      </c>
      <c r="S81">
        <v>3094</v>
      </c>
      <c r="T81">
        <v>3044</v>
      </c>
      <c r="U81">
        <v>-1.6160310277957338E-2</v>
      </c>
      <c r="V81">
        <v>1</v>
      </c>
      <c r="W81">
        <v>1</v>
      </c>
      <c r="X81">
        <v>0</v>
      </c>
      <c r="Y81">
        <v>5242</v>
      </c>
      <c r="Z81">
        <v>5256</v>
      </c>
      <c r="AA81">
        <v>2.6707363601678751E-3</v>
      </c>
      <c r="AB81">
        <v>13325</v>
      </c>
      <c r="AC81">
        <v>13263</v>
      </c>
      <c r="AD81">
        <v>-4.6529080675422139E-3</v>
      </c>
      <c r="AE81" t="s">
        <v>169</v>
      </c>
      <c r="AF81" t="s">
        <v>169</v>
      </c>
      <c r="AG81" t="s">
        <v>169</v>
      </c>
      <c r="AH81" t="s">
        <v>169</v>
      </c>
      <c r="AI81" t="s">
        <v>169</v>
      </c>
      <c r="AJ81" t="s">
        <v>169</v>
      </c>
      <c r="AK81" t="s">
        <v>169</v>
      </c>
      <c r="AL81" t="s">
        <v>169</v>
      </c>
      <c r="AM81" t="s">
        <v>169</v>
      </c>
    </row>
    <row r="82" spans="9:39" x14ac:dyDescent="0.35">
      <c r="I82" t="s">
        <v>46</v>
      </c>
      <c r="J82">
        <v>9506</v>
      </c>
      <c r="K82">
        <v>9524</v>
      </c>
      <c r="L82">
        <v>1.8935409215232485E-3</v>
      </c>
      <c r="M82">
        <v>104</v>
      </c>
      <c r="N82">
        <v>109</v>
      </c>
      <c r="O82">
        <v>4.807692307692308E-2</v>
      </c>
      <c r="P82">
        <v>3732</v>
      </c>
      <c r="Q82">
        <v>3696</v>
      </c>
      <c r="R82">
        <v>-9.6463022508038593E-3</v>
      </c>
      <c r="S82">
        <v>1441</v>
      </c>
      <c r="T82">
        <v>1453</v>
      </c>
      <c r="U82">
        <v>8.3275503122831364E-3</v>
      </c>
      <c r="V82" t="s">
        <v>169</v>
      </c>
      <c r="W82" t="s">
        <v>169</v>
      </c>
      <c r="X82" t="s">
        <v>169</v>
      </c>
      <c r="Y82">
        <v>832</v>
      </c>
      <c r="Z82">
        <v>864</v>
      </c>
      <c r="AA82">
        <v>3.8461538461538464E-2</v>
      </c>
      <c r="AB82">
        <v>3479</v>
      </c>
      <c r="AC82">
        <v>3471</v>
      </c>
      <c r="AD82">
        <v>-2.2995113538373095E-3</v>
      </c>
      <c r="AE82" t="s">
        <v>169</v>
      </c>
      <c r="AF82" t="s">
        <v>169</v>
      </c>
      <c r="AG82" t="s">
        <v>169</v>
      </c>
      <c r="AH82" t="s">
        <v>169</v>
      </c>
      <c r="AI82" t="s">
        <v>169</v>
      </c>
      <c r="AJ82" t="s">
        <v>169</v>
      </c>
      <c r="AK82">
        <v>8</v>
      </c>
      <c r="AL82">
        <v>8</v>
      </c>
      <c r="AM82">
        <v>0</v>
      </c>
    </row>
    <row r="83" spans="9:39" x14ac:dyDescent="0.35">
      <c r="I83" t="s">
        <v>47</v>
      </c>
      <c r="J83">
        <v>106</v>
      </c>
      <c r="K83">
        <v>103</v>
      </c>
      <c r="L83">
        <v>-2.8301886792452831E-2</v>
      </c>
      <c r="M83" t="s">
        <v>169</v>
      </c>
      <c r="N83" t="s">
        <v>169</v>
      </c>
      <c r="O83" t="s">
        <v>169</v>
      </c>
      <c r="P83">
        <v>47</v>
      </c>
      <c r="Q83">
        <v>47</v>
      </c>
      <c r="R83">
        <v>0</v>
      </c>
      <c r="S83">
        <v>24</v>
      </c>
      <c r="T83">
        <v>23</v>
      </c>
      <c r="U83">
        <v>-4.1666666666666664E-2</v>
      </c>
      <c r="V83" t="s">
        <v>169</v>
      </c>
      <c r="W83" t="s">
        <v>169</v>
      </c>
      <c r="X83" t="s">
        <v>169</v>
      </c>
      <c r="Y83">
        <v>26</v>
      </c>
      <c r="Z83">
        <v>25</v>
      </c>
      <c r="AA83">
        <v>-3.8461538461538464E-2</v>
      </c>
      <c r="AB83">
        <v>9</v>
      </c>
      <c r="AC83">
        <v>8</v>
      </c>
      <c r="AD83">
        <v>-0.1111111111111111</v>
      </c>
      <c r="AE83" t="s">
        <v>169</v>
      </c>
      <c r="AF83" t="s">
        <v>169</v>
      </c>
      <c r="AG83" t="s">
        <v>169</v>
      </c>
      <c r="AH83" t="s">
        <v>169</v>
      </c>
      <c r="AI83" t="s">
        <v>169</v>
      </c>
      <c r="AJ83" t="s">
        <v>169</v>
      </c>
      <c r="AK83" t="s">
        <v>169</v>
      </c>
      <c r="AL83" t="s">
        <v>169</v>
      </c>
      <c r="AM83" t="s">
        <v>169</v>
      </c>
    </row>
    <row r="84" spans="9:39" x14ac:dyDescent="0.35">
      <c r="I84" t="s">
        <v>48</v>
      </c>
      <c r="J84">
        <v>1720</v>
      </c>
      <c r="K84">
        <v>1722</v>
      </c>
      <c r="L84">
        <v>1.1627906976744186E-3</v>
      </c>
      <c r="M84" t="s">
        <v>169</v>
      </c>
      <c r="N84" t="s">
        <v>169</v>
      </c>
      <c r="O84" t="s">
        <v>169</v>
      </c>
      <c r="P84">
        <v>415</v>
      </c>
      <c r="Q84">
        <v>412</v>
      </c>
      <c r="R84">
        <v>-7.2289156626506026E-3</v>
      </c>
      <c r="S84">
        <v>418</v>
      </c>
      <c r="T84">
        <v>413</v>
      </c>
      <c r="U84">
        <v>-1.1961722488038277E-2</v>
      </c>
      <c r="V84" t="s">
        <v>169</v>
      </c>
      <c r="W84" t="s">
        <v>169</v>
      </c>
      <c r="X84" t="s">
        <v>169</v>
      </c>
      <c r="Y84">
        <v>506</v>
      </c>
      <c r="Z84">
        <v>524</v>
      </c>
      <c r="AA84">
        <v>3.5573122529644272E-2</v>
      </c>
      <c r="AB84">
        <v>386</v>
      </c>
      <c r="AC84">
        <v>379</v>
      </c>
      <c r="AD84">
        <v>-1.8134715025906734E-2</v>
      </c>
      <c r="AE84" t="s">
        <v>169</v>
      </c>
      <c r="AF84" t="s">
        <v>169</v>
      </c>
      <c r="AG84" t="s">
        <v>169</v>
      </c>
      <c r="AH84" t="s">
        <v>169</v>
      </c>
      <c r="AI84" t="s">
        <v>169</v>
      </c>
      <c r="AJ84" t="s">
        <v>169</v>
      </c>
      <c r="AK84">
        <v>2</v>
      </c>
      <c r="AL84">
        <v>2</v>
      </c>
      <c r="AM84">
        <v>0</v>
      </c>
    </row>
    <row r="85" spans="9:39" x14ac:dyDescent="0.35">
      <c r="I85" t="s">
        <v>49</v>
      </c>
      <c r="J85">
        <v>2794</v>
      </c>
      <c r="K85">
        <v>2767</v>
      </c>
      <c r="L85">
        <v>-9.6635647816750176E-3</v>
      </c>
      <c r="M85">
        <v>5</v>
      </c>
      <c r="N85">
        <v>5</v>
      </c>
      <c r="O85">
        <v>0</v>
      </c>
      <c r="P85">
        <v>743</v>
      </c>
      <c r="Q85">
        <v>732</v>
      </c>
      <c r="R85">
        <v>-1.4804845222072678E-2</v>
      </c>
      <c r="S85">
        <v>127</v>
      </c>
      <c r="T85">
        <v>112</v>
      </c>
      <c r="U85">
        <v>-0.11811023622047244</v>
      </c>
      <c r="V85" t="s">
        <v>169</v>
      </c>
      <c r="W85" t="s">
        <v>169</v>
      </c>
      <c r="X85" t="s">
        <v>169</v>
      </c>
      <c r="Y85">
        <v>1031</v>
      </c>
      <c r="Z85">
        <v>1039</v>
      </c>
      <c r="AA85">
        <v>7.7594568380213386E-3</v>
      </c>
      <c r="AB85">
        <v>907</v>
      </c>
      <c r="AC85">
        <v>892</v>
      </c>
      <c r="AD85">
        <v>-1.6538037486218304E-2</v>
      </c>
      <c r="AE85" t="s">
        <v>169</v>
      </c>
      <c r="AF85" t="s">
        <v>169</v>
      </c>
      <c r="AG85" t="s">
        <v>169</v>
      </c>
      <c r="AH85" t="s">
        <v>169</v>
      </c>
      <c r="AI85" t="s">
        <v>169</v>
      </c>
      <c r="AJ85" t="s">
        <v>169</v>
      </c>
      <c r="AK85">
        <v>14</v>
      </c>
      <c r="AL85">
        <v>14</v>
      </c>
      <c r="AM85">
        <v>0</v>
      </c>
    </row>
    <row r="86" spans="9:39" x14ac:dyDescent="0.35">
      <c r="I86" t="s">
        <v>50</v>
      </c>
      <c r="J86">
        <v>15541</v>
      </c>
      <c r="K86">
        <v>15609</v>
      </c>
      <c r="L86">
        <v>4.3755228106299466E-3</v>
      </c>
      <c r="M86">
        <v>21</v>
      </c>
      <c r="N86">
        <v>22</v>
      </c>
      <c r="O86">
        <v>4.7619047619047616E-2</v>
      </c>
      <c r="P86">
        <v>3117</v>
      </c>
      <c r="Q86">
        <v>3068</v>
      </c>
      <c r="R86">
        <v>-1.5720243824189926E-2</v>
      </c>
      <c r="S86">
        <v>847</v>
      </c>
      <c r="T86">
        <v>858</v>
      </c>
      <c r="U86">
        <v>1.2987012987012988E-2</v>
      </c>
      <c r="V86" t="s">
        <v>169</v>
      </c>
      <c r="W86" t="s">
        <v>169</v>
      </c>
      <c r="X86" t="s">
        <v>169</v>
      </c>
      <c r="Y86">
        <v>1453</v>
      </c>
      <c r="Z86">
        <v>1466</v>
      </c>
      <c r="AA86">
        <v>8.9470061940812116E-3</v>
      </c>
      <c r="AB86">
        <v>9973</v>
      </c>
      <c r="AC86">
        <v>10050</v>
      </c>
      <c r="AD86">
        <v>7.7208462849694178E-3</v>
      </c>
      <c r="AE86" t="s">
        <v>169</v>
      </c>
      <c r="AF86" t="s">
        <v>169</v>
      </c>
      <c r="AG86" t="s">
        <v>169</v>
      </c>
      <c r="AH86" t="s">
        <v>169</v>
      </c>
      <c r="AI86" t="s">
        <v>169</v>
      </c>
      <c r="AJ86" t="s">
        <v>169</v>
      </c>
      <c r="AK86">
        <v>236</v>
      </c>
      <c r="AL86">
        <v>241</v>
      </c>
      <c r="AM86">
        <v>2.1186440677966101E-2</v>
      </c>
    </row>
    <row r="87" spans="9:39" x14ac:dyDescent="0.35">
      <c r="I87" t="s">
        <v>149</v>
      </c>
      <c r="J87">
        <v>8149</v>
      </c>
      <c r="K87">
        <v>8196</v>
      </c>
      <c r="L87">
        <v>5.7675788440299421E-3</v>
      </c>
      <c r="M87">
        <v>58</v>
      </c>
      <c r="N87">
        <v>57</v>
      </c>
      <c r="O87">
        <v>-1.7241379310344827E-2</v>
      </c>
      <c r="P87">
        <v>2095</v>
      </c>
      <c r="Q87">
        <v>2115</v>
      </c>
      <c r="R87">
        <v>9.5465393794749408E-3</v>
      </c>
      <c r="S87">
        <v>1038</v>
      </c>
      <c r="T87">
        <v>1029</v>
      </c>
      <c r="U87">
        <v>-8.670520231213872E-3</v>
      </c>
      <c r="V87" t="s">
        <v>169</v>
      </c>
      <c r="W87" t="s">
        <v>169</v>
      </c>
      <c r="X87" t="s">
        <v>169</v>
      </c>
      <c r="Y87">
        <v>1856</v>
      </c>
      <c r="Z87">
        <v>1860</v>
      </c>
      <c r="AA87">
        <v>2.1551724137931034E-3</v>
      </c>
      <c r="AB87">
        <v>3069</v>
      </c>
      <c r="AC87">
        <v>3087</v>
      </c>
      <c r="AD87">
        <v>5.8651026392961877E-3</v>
      </c>
      <c r="AE87" t="s">
        <v>169</v>
      </c>
      <c r="AF87" t="s">
        <v>169</v>
      </c>
      <c r="AG87" t="s">
        <v>169</v>
      </c>
      <c r="AH87" t="s">
        <v>169</v>
      </c>
      <c r="AI87" t="s">
        <v>169</v>
      </c>
      <c r="AJ87" t="s">
        <v>169</v>
      </c>
      <c r="AK87">
        <v>107</v>
      </c>
      <c r="AL87">
        <v>109</v>
      </c>
      <c r="AM87">
        <v>1.8691588785046728E-2</v>
      </c>
    </row>
    <row r="88" spans="9:39" x14ac:dyDescent="0.35">
      <c r="I88" t="s">
        <v>53</v>
      </c>
      <c r="J88">
        <v>5146</v>
      </c>
      <c r="K88">
        <v>5091</v>
      </c>
      <c r="L88">
        <v>-1.0687912942090944E-2</v>
      </c>
      <c r="M88">
        <v>16</v>
      </c>
      <c r="N88">
        <v>15</v>
      </c>
      <c r="O88">
        <v>-6.25E-2</v>
      </c>
      <c r="P88">
        <v>1962</v>
      </c>
      <c r="Q88">
        <v>1976</v>
      </c>
      <c r="R88">
        <v>7.1355759429153924E-3</v>
      </c>
      <c r="S88">
        <v>722</v>
      </c>
      <c r="T88">
        <v>724</v>
      </c>
      <c r="U88">
        <v>2.7700831024930748E-3</v>
      </c>
      <c r="V88" t="s">
        <v>169</v>
      </c>
      <c r="W88" t="s">
        <v>169</v>
      </c>
      <c r="X88" t="s">
        <v>169</v>
      </c>
      <c r="Y88">
        <v>978</v>
      </c>
      <c r="Z88">
        <v>971</v>
      </c>
      <c r="AA88">
        <v>-7.1574642126789366E-3</v>
      </c>
      <c r="AB88">
        <v>1548</v>
      </c>
      <c r="AC88">
        <v>1475</v>
      </c>
      <c r="AD88">
        <v>-4.7157622739018086E-2</v>
      </c>
      <c r="AE88" t="s">
        <v>169</v>
      </c>
      <c r="AF88" t="s">
        <v>169</v>
      </c>
      <c r="AG88" t="s">
        <v>169</v>
      </c>
      <c r="AH88" t="s">
        <v>169</v>
      </c>
      <c r="AI88" t="s">
        <v>169</v>
      </c>
      <c r="AJ88" t="s">
        <v>169</v>
      </c>
      <c r="AK88" t="s">
        <v>169</v>
      </c>
      <c r="AL88" t="s">
        <v>169</v>
      </c>
      <c r="AM88" t="s">
        <v>169</v>
      </c>
    </row>
    <row r="89" spans="9:39" x14ac:dyDescent="0.35">
      <c r="I89" t="s">
        <v>54</v>
      </c>
      <c r="J89">
        <v>4102</v>
      </c>
      <c r="K89">
        <v>4122</v>
      </c>
      <c r="L89">
        <v>4.8756704046806435E-3</v>
      </c>
      <c r="M89">
        <v>27</v>
      </c>
      <c r="N89">
        <v>27</v>
      </c>
      <c r="O89">
        <v>0</v>
      </c>
      <c r="P89">
        <v>1213</v>
      </c>
      <c r="Q89">
        <v>1220</v>
      </c>
      <c r="R89">
        <v>5.7708161582852432E-3</v>
      </c>
      <c r="S89">
        <v>861</v>
      </c>
      <c r="T89">
        <v>868</v>
      </c>
      <c r="U89">
        <v>8.130081300813009E-3</v>
      </c>
      <c r="V89" t="s">
        <v>169</v>
      </c>
      <c r="W89" t="s">
        <v>169</v>
      </c>
      <c r="X89" t="s">
        <v>169</v>
      </c>
      <c r="Y89">
        <v>622</v>
      </c>
      <c r="Z89">
        <v>629</v>
      </c>
      <c r="AA89">
        <v>1.1254019292604502E-2</v>
      </c>
      <c r="AB89">
        <v>1459</v>
      </c>
      <c r="AC89">
        <v>1453</v>
      </c>
      <c r="AD89">
        <v>-4.1124057573680602E-3</v>
      </c>
      <c r="AE89" t="s">
        <v>169</v>
      </c>
      <c r="AF89" t="s">
        <v>169</v>
      </c>
      <c r="AG89" t="s">
        <v>169</v>
      </c>
      <c r="AH89" t="s">
        <v>169</v>
      </c>
      <c r="AI89" t="s">
        <v>169</v>
      </c>
      <c r="AJ89" t="s">
        <v>169</v>
      </c>
      <c r="AK89" t="s">
        <v>169</v>
      </c>
      <c r="AL89" t="s">
        <v>169</v>
      </c>
      <c r="AM89" t="s">
        <v>169</v>
      </c>
    </row>
    <row r="90" spans="9:39" x14ac:dyDescent="0.35">
      <c r="I90" t="s">
        <v>55</v>
      </c>
      <c r="J90">
        <v>5673</v>
      </c>
      <c r="K90">
        <v>5649</v>
      </c>
      <c r="L90">
        <v>-4.2305658381808567E-3</v>
      </c>
      <c r="M90">
        <v>237</v>
      </c>
      <c r="N90">
        <v>240</v>
      </c>
      <c r="O90">
        <v>1.2658227848101266E-2</v>
      </c>
      <c r="P90">
        <v>2033</v>
      </c>
      <c r="Q90">
        <v>1974</v>
      </c>
      <c r="R90">
        <v>-2.9021151008362025E-2</v>
      </c>
      <c r="S90">
        <v>696</v>
      </c>
      <c r="T90">
        <v>709</v>
      </c>
      <c r="U90">
        <v>1.8678160919540231E-2</v>
      </c>
      <c r="V90" t="s">
        <v>169</v>
      </c>
      <c r="W90" t="s">
        <v>169</v>
      </c>
      <c r="X90" t="s">
        <v>169</v>
      </c>
      <c r="Y90">
        <v>601</v>
      </c>
      <c r="Z90">
        <v>599</v>
      </c>
      <c r="AA90">
        <v>-3.3277870216306157E-3</v>
      </c>
      <c r="AB90">
        <v>2164</v>
      </c>
      <c r="AC90">
        <v>2159</v>
      </c>
      <c r="AD90">
        <v>-2.3105360443622922E-3</v>
      </c>
      <c r="AE90" t="s">
        <v>169</v>
      </c>
      <c r="AF90" t="s">
        <v>169</v>
      </c>
      <c r="AG90" t="s">
        <v>169</v>
      </c>
      <c r="AH90" t="s">
        <v>169</v>
      </c>
      <c r="AI90" t="s">
        <v>169</v>
      </c>
      <c r="AJ90" t="s">
        <v>169</v>
      </c>
      <c r="AK90" t="s">
        <v>169</v>
      </c>
      <c r="AL90" t="s">
        <v>169</v>
      </c>
      <c r="AM90" t="s">
        <v>169</v>
      </c>
    </row>
    <row r="91" spans="9:39" x14ac:dyDescent="0.35">
      <c r="I91" t="s">
        <v>56</v>
      </c>
      <c r="J91">
        <v>5126</v>
      </c>
      <c r="K91">
        <v>5143</v>
      </c>
      <c r="L91">
        <v>3.316426063207179E-3</v>
      </c>
      <c r="M91">
        <v>51</v>
      </c>
      <c r="N91">
        <v>52</v>
      </c>
      <c r="O91">
        <v>1.9607843137254902E-2</v>
      </c>
      <c r="P91">
        <v>2426</v>
      </c>
      <c r="Q91">
        <v>2415</v>
      </c>
      <c r="R91">
        <v>-4.5342126957955481E-3</v>
      </c>
      <c r="S91">
        <v>921</v>
      </c>
      <c r="T91">
        <v>915</v>
      </c>
      <c r="U91">
        <v>-6.5146579804560263E-3</v>
      </c>
      <c r="V91" t="s">
        <v>169</v>
      </c>
      <c r="W91" t="s">
        <v>169</v>
      </c>
      <c r="X91" t="s">
        <v>169</v>
      </c>
      <c r="Y91">
        <v>615</v>
      </c>
      <c r="Z91">
        <v>627</v>
      </c>
      <c r="AA91">
        <v>1.9512195121951219E-2</v>
      </c>
      <c r="AB91">
        <v>1158</v>
      </c>
      <c r="AC91">
        <v>1164</v>
      </c>
      <c r="AD91">
        <v>5.1813471502590676E-3</v>
      </c>
      <c r="AE91" t="s">
        <v>169</v>
      </c>
      <c r="AF91" t="s">
        <v>169</v>
      </c>
      <c r="AG91" t="s">
        <v>169</v>
      </c>
      <c r="AH91" t="s">
        <v>169</v>
      </c>
      <c r="AI91" t="s">
        <v>169</v>
      </c>
      <c r="AJ91" t="s">
        <v>169</v>
      </c>
      <c r="AK91">
        <v>1</v>
      </c>
      <c r="AL91">
        <v>1</v>
      </c>
      <c r="AM91">
        <v>0</v>
      </c>
    </row>
    <row r="92" spans="9:39" x14ac:dyDescent="0.35">
      <c r="I92" t="s">
        <v>57</v>
      </c>
      <c r="J92">
        <v>1731</v>
      </c>
      <c r="K92">
        <v>1752</v>
      </c>
      <c r="L92">
        <v>1.2131715771230503E-2</v>
      </c>
      <c r="M92">
        <v>1</v>
      </c>
      <c r="N92">
        <v>1</v>
      </c>
      <c r="O92">
        <v>0</v>
      </c>
      <c r="P92">
        <v>616</v>
      </c>
      <c r="Q92">
        <v>620</v>
      </c>
      <c r="R92">
        <v>6.4935064935064939E-3</v>
      </c>
      <c r="S92">
        <v>96</v>
      </c>
      <c r="T92">
        <v>95</v>
      </c>
      <c r="U92">
        <v>-1.0416666666666666E-2</v>
      </c>
      <c r="V92" t="s">
        <v>169</v>
      </c>
      <c r="W92" t="s">
        <v>169</v>
      </c>
      <c r="X92" t="s">
        <v>169</v>
      </c>
      <c r="Y92">
        <v>452</v>
      </c>
      <c r="Z92">
        <v>471</v>
      </c>
      <c r="AA92">
        <v>4.2035398230088498E-2</v>
      </c>
      <c r="AB92">
        <v>580</v>
      </c>
      <c r="AC92">
        <v>576</v>
      </c>
      <c r="AD92">
        <v>-6.8965517241379309E-3</v>
      </c>
      <c r="AE92" t="s">
        <v>169</v>
      </c>
      <c r="AF92" t="s">
        <v>169</v>
      </c>
      <c r="AG92" t="s">
        <v>169</v>
      </c>
      <c r="AH92" t="s">
        <v>169</v>
      </c>
      <c r="AI92" t="s">
        <v>169</v>
      </c>
      <c r="AJ92" t="s">
        <v>169</v>
      </c>
      <c r="AK92" t="s">
        <v>169</v>
      </c>
      <c r="AL92" t="s">
        <v>169</v>
      </c>
      <c r="AM92" t="s">
        <v>169</v>
      </c>
    </row>
    <row r="93" spans="9:39" x14ac:dyDescent="0.35">
      <c r="I93" t="s">
        <v>58</v>
      </c>
      <c r="J93">
        <v>6205</v>
      </c>
      <c r="K93">
        <v>6189</v>
      </c>
      <c r="L93">
        <v>-2.5785656728444803E-3</v>
      </c>
      <c r="M93">
        <v>50</v>
      </c>
      <c r="N93">
        <v>47</v>
      </c>
      <c r="O93">
        <v>-0.06</v>
      </c>
      <c r="P93">
        <v>1393</v>
      </c>
      <c r="Q93">
        <v>1418</v>
      </c>
      <c r="R93">
        <v>1.7946877243359655E-2</v>
      </c>
      <c r="S93">
        <v>1199</v>
      </c>
      <c r="T93">
        <v>1157</v>
      </c>
      <c r="U93">
        <v>-3.5029190992493742E-2</v>
      </c>
      <c r="V93" t="s">
        <v>169</v>
      </c>
      <c r="W93" t="s">
        <v>169</v>
      </c>
      <c r="X93" t="s">
        <v>169</v>
      </c>
      <c r="Y93">
        <v>824</v>
      </c>
      <c r="Z93">
        <v>816</v>
      </c>
      <c r="AA93">
        <v>-9.7087378640776691E-3</v>
      </c>
      <c r="AB93">
        <v>2825</v>
      </c>
      <c r="AC93">
        <v>2824</v>
      </c>
      <c r="AD93">
        <v>-3.5398230088495576E-4</v>
      </c>
      <c r="AE93" t="s">
        <v>169</v>
      </c>
      <c r="AF93" t="s">
        <v>169</v>
      </c>
      <c r="AG93" t="s">
        <v>169</v>
      </c>
      <c r="AH93" t="s">
        <v>169</v>
      </c>
      <c r="AI93" t="s">
        <v>169</v>
      </c>
      <c r="AJ93" t="s">
        <v>169</v>
      </c>
      <c r="AK93" t="s">
        <v>169</v>
      </c>
      <c r="AL93" t="s">
        <v>169</v>
      </c>
      <c r="AM93" t="s">
        <v>169</v>
      </c>
    </row>
    <row r="94" spans="9:39" x14ac:dyDescent="0.35">
      <c r="I94" t="s">
        <v>59</v>
      </c>
      <c r="J94">
        <v>9479</v>
      </c>
      <c r="K94">
        <v>9560</v>
      </c>
      <c r="L94">
        <v>8.5452051904209309E-3</v>
      </c>
      <c r="M94" t="s">
        <v>169</v>
      </c>
      <c r="N94" t="s">
        <v>169</v>
      </c>
      <c r="O94" t="s">
        <v>169</v>
      </c>
      <c r="P94">
        <v>3647</v>
      </c>
      <c r="Q94">
        <v>3690</v>
      </c>
      <c r="R94">
        <v>1.1790512750205649E-2</v>
      </c>
      <c r="S94">
        <v>1076</v>
      </c>
      <c r="T94">
        <v>1083</v>
      </c>
      <c r="U94">
        <v>6.5055762081784388E-3</v>
      </c>
      <c r="V94" t="s">
        <v>169</v>
      </c>
      <c r="W94" t="s">
        <v>169</v>
      </c>
      <c r="X94" t="s">
        <v>169</v>
      </c>
      <c r="Y94">
        <v>1749</v>
      </c>
      <c r="Z94">
        <v>1736</v>
      </c>
      <c r="AA94">
        <v>-7.4328187535734709E-3</v>
      </c>
      <c r="AB94">
        <v>3138</v>
      </c>
      <c r="AC94">
        <v>3150</v>
      </c>
      <c r="AD94">
        <v>3.8240917782026767E-3</v>
      </c>
      <c r="AE94" t="s">
        <v>169</v>
      </c>
      <c r="AF94" t="s">
        <v>169</v>
      </c>
      <c r="AG94" t="s">
        <v>169</v>
      </c>
      <c r="AH94" t="s">
        <v>169</v>
      </c>
      <c r="AI94" t="s">
        <v>169</v>
      </c>
      <c r="AJ94" t="s">
        <v>169</v>
      </c>
      <c r="AK94">
        <v>6</v>
      </c>
      <c r="AL94">
        <v>6</v>
      </c>
      <c r="AM94">
        <v>0</v>
      </c>
    </row>
    <row r="95" spans="9:39" x14ac:dyDescent="0.35">
      <c r="I95" t="s">
        <v>60</v>
      </c>
      <c r="J95">
        <v>11953</v>
      </c>
      <c r="K95">
        <v>12152</v>
      </c>
      <c r="L95">
        <v>1.6648540115452189E-2</v>
      </c>
      <c r="M95">
        <v>92</v>
      </c>
      <c r="N95">
        <v>94</v>
      </c>
      <c r="O95">
        <v>2.1739130434782608E-2</v>
      </c>
      <c r="P95">
        <v>1324</v>
      </c>
      <c r="Q95">
        <v>1321</v>
      </c>
      <c r="R95">
        <v>-2.2658610271903325E-3</v>
      </c>
      <c r="S95">
        <v>1418</v>
      </c>
      <c r="T95">
        <v>1439</v>
      </c>
      <c r="U95">
        <v>1.4809590973201692E-2</v>
      </c>
      <c r="V95" t="s">
        <v>169</v>
      </c>
      <c r="W95" t="s">
        <v>169</v>
      </c>
      <c r="X95" t="s">
        <v>169</v>
      </c>
      <c r="Y95">
        <v>3650</v>
      </c>
      <c r="Z95">
        <v>3881</v>
      </c>
      <c r="AA95">
        <v>6.3287671232876708E-2</v>
      </c>
      <c r="AB95">
        <v>5582</v>
      </c>
      <c r="AC95">
        <v>5512</v>
      </c>
      <c r="AD95">
        <v>-1.2540308133285561E-2</v>
      </c>
      <c r="AE95" t="s">
        <v>169</v>
      </c>
      <c r="AF95" t="s">
        <v>169</v>
      </c>
      <c r="AG95" t="s">
        <v>169</v>
      </c>
      <c r="AH95" t="s">
        <v>169</v>
      </c>
      <c r="AI95" t="s">
        <v>169</v>
      </c>
      <c r="AJ95" t="s">
        <v>169</v>
      </c>
      <c r="AK95" t="s">
        <v>169</v>
      </c>
      <c r="AL95" t="s">
        <v>169</v>
      </c>
      <c r="AM95" t="s">
        <v>169</v>
      </c>
    </row>
    <row r="96" spans="9:39" x14ac:dyDescent="0.35">
      <c r="I96" t="s">
        <v>61</v>
      </c>
      <c r="J96">
        <v>7784</v>
      </c>
      <c r="K96">
        <v>7666</v>
      </c>
      <c r="L96">
        <v>-1.5159301130524152E-2</v>
      </c>
      <c r="M96">
        <v>31</v>
      </c>
      <c r="N96">
        <v>31</v>
      </c>
      <c r="O96">
        <v>0</v>
      </c>
      <c r="P96">
        <v>1786</v>
      </c>
      <c r="Q96">
        <v>1803</v>
      </c>
      <c r="R96">
        <v>9.5184770436730123E-3</v>
      </c>
      <c r="S96">
        <v>345</v>
      </c>
      <c r="T96">
        <v>340</v>
      </c>
      <c r="U96">
        <v>-1.4492753623188406E-2</v>
      </c>
      <c r="V96" t="s">
        <v>169</v>
      </c>
      <c r="W96" t="s">
        <v>169</v>
      </c>
      <c r="X96" t="s">
        <v>169</v>
      </c>
      <c r="Y96">
        <v>1189</v>
      </c>
      <c r="Z96">
        <v>1173</v>
      </c>
      <c r="AA96">
        <v>-1.345668629100084E-2</v>
      </c>
      <c r="AB96">
        <v>4523</v>
      </c>
      <c r="AC96">
        <v>4402</v>
      </c>
      <c r="AD96">
        <v>-2.6752155648905592E-2</v>
      </c>
      <c r="AE96" t="s">
        <v>169</v>
      </c>
      <c r="AF96" t="s">
        <v>169</v>
      </c>
      <c r="AG96" t="s">
        <v>169</v>
      </c>
      <c r="AH96" t="s">
        <v>169</v>
      </c>
      <c r="AI96" t="s">
        <v>169</v>
      </c>
      <c r="AJ96" t="s">
        <v>169</v>
      </c>
      <c r="AK96" t="s">
        <v>169</v>
      </c>
      <c r="AL96" t="s">
        <v>169</v>
      </c>
      <c r="AM96" t="s">
        <v>169</v>
      </c>
    </row>
    <row r="97" spans="9:39" x14ac:dyDescent="0.35">
      <c r="I97" t="s">
        <v>62</v>
      </c>
      <c r="J97">
        <v>3803</v>
      </c>
      <c r="K97">
        <v>3851</v>
      </c>
      <c r="L97">
        <v>1.2621614514856692E-2</v>
      </c>
      <c r="M97">
        <v>53</v>
      </c>
      <c r="N97">
        <v>55</v>
      </c>
      <c r="O97">
        <v>3.7735849056603772E-2</v>
      </c>
      <c r="P97">
        <v>2037</v>
      </c>
      <c r="Q97">
        <v>2063</v>
      </c>
      <c r="R97">
        <v>1.2763868433971527E-2</v>
      </c>
      <c r="S97">
        <v>1017</v>
      </c>
      <c r="T97">
        <v>1009</v>
      </c>
      <c r="U97">
        <v>-7.8662733529990172E-3</v>
      </c>
      <c r="V97" t="s">
        <v>169</v>
      </c>
      <c r="W97" t="s">
        <v>169</v>
      </c>
      <c r="X97" t="s">
        <v>169</v>
      </c>
      <c r="Y97">
        <v>211</v>
      </c>
      <c r="Z97">
        <v>215</v>
      </c>
      <c r="AA97">
        <v>1.8957345971563982E-2</v>
      </c>
      <c r="AB97">
        <v>508</v>
      </c>
      <c r="AC97">
        <v>523</v>
      </c>
      <c r="AD97">
        <v>2.952755905511811E-2</v>
      </c>
      <c r="AE97" t="s">
        <v>169</v>
      </c>
      <c r="AF97" t="s">
        <v>169</v>
      </c>
      <c r="AG97" t="s">
        <v>169</v>
      </c>
      <c r="AH97" t="s">
        <v>169</v>
      </c>
      <c r="AI97" t="s">
        <v>169</v>
      </c>
      <c r="AJ97" t="s">
        <v>169</v>
      </c>
      <c r="AK97" t="s">
        <v>169</v>
      </c>
      <c r="AL97" t="s">
        <v>169</v>
      </c>
      <c r="AM97" t="s">
        <v>169</v>
      </c>
    </row>
    <row r="98" spans="9:39" x14ac:dyDescent="0.35">
      <c r="I98" t="s">
        <v>63</v>
      </c>
      <c r="J98">
        <v>9262</v>
      </c>
      <c r="K98">
        <v>9242</v>
      </c>
      <c r="L98">
        <v>-2.1593608291945584E-3</v>
      </c>
      <c r="M98">
        <v>60</v>
      </c>
      <c r="N98">
        <v>60</v>
      </c>
      <c r="O98">
        <v>0</v>
      </c>
      <c r="P98">
        <v>2666</v>
      </c>
      <c r="Q98">
        <v>2690</v>
      </c>
      <c r="R98">
        <v>9.0022505626406596E-3</v>
      </c>
      <c r="S98">
        <v>2737</v>
      </c>
      <c r="T98">
        <v>2722</v>
      </c>
      <c r="U98">
        <v>-5.4804530507855317E-3</v>
      </c>
      <c r="V98" t="s">
        <v>169</v>
      </c>
      <c r="W98" t="s">
        <v>169</v>
      </c>
      <c r="X98" t="s">
        <v>169</v>
      </c>
      <c r="Y98">
        <v>1047</v>
      </c>
      <c r="Z98">
        <v>1054</v>
      </c>
      <c r="AA98">
        <v>6.6857688634192934E-3</v>
      </c>
      <c r="AB98">
        <v>2824</v>
      </c>
      <c r="AC98">
        <v>2780</v>
      </c>
      <c r="AD98">
        <v>-1.5580736543909348E-2</v>
      </c>
      <c r="AE98" t="s">
        <v>169</v>
      </c>
      <c r="AF98" t="s">
        <v>169</v>
      </c>
      <c r="AG98" t="s">
        <v>169</v>
      </c>
      <c r="AH98" t="s">
        <v>169</v>
      </c>
      <c r="AI98" t="s">
        <v>169</v>
      </c>
      <c r="AJ98" t="s">
        <v>169</v>
      </c>
      <c r="AK98" t="s">
        <v>169</v>
      </c>
      <c r="AL98" t="s">
        <v>169</v>
      </c>
      <c r="AM98" t="s">
        <v>169</v>
      </c>
    </row>
    <row r="99" spans="9:39" x14ac:dyDescent="0.35">
      <c r="I99" t="s">
        <v>64</v>
      </c>
      <c r="J99">
        <v>1433</v>
      </c>
      <c r="K99">
        <v>1420</v>
      </c>
      <c r="L99">
        <v>-9.0718771807397069E-3</v>
      </c>
      <c r="M99">
        <v>4</v>
      </c>
      <c r="N99">
        <v>4</v>
      </c>
      <c r="O99">
        <v>0</v>
      </c>
      <c r="P99">
        <v>516</v>
      </c>
      <c r="Q99">
        <v>507</v>
      </c>
      <c r="R99">
        <v>-1.7441860465116279E-2</v>
      </c>
      <c r="S99">
        <v>372</v>
      </c>
      <c r="T99">
        <v>360</v>
      </c>
      <c r="U99">
        <v>-3.2258064516129031E-2</v>
      </c>
      <c r="V99" t="s">
        <v>169</v>
      </c>
      <c r="W99" t="s">
        <v>169</v>
      </c>
      <c r="X99" t="s">
        <v>169</v>
      </c>
      <c r="Y99">
        <v>250</v>
      </c>
      <c r="Z99">
        <v>250</v>
      </c>
      <c r="AA99">
        <v>0</v>
      </c>
      <c r="AB99">
        <v>295</v>
      </c>
      <c r="AC99">
        <v>299</v>
      </c>
      <c r="AD99">
        <v>1.3559322033898305E-2</v>
      </c>
      <c r="AE99" t="s">
        <v>169</v>
      </c>
      <c r="AF99" t="s">
        <v>169</v>
      </c>
      <c r="AG99" t="s">
        <v>169</v>
      </c>
      <c r="AH99" t="s">
        <v>169</v>
      </c>
      <c r="AI99" t="s">
        <v>169</v>
      </c>
      <c r="AJ99" t="s">
        <v>169</v>
      </c>
      <c r="AK99">
        <v>7</v>
      </c>
      <c r="AL99">
        <v>7</v>
      </c>
      <c r="AM99">
        <v>0</v>
      </c>
    </row>
    <row r="100" spans="9:39" x14ac:dyDescent="0.35">
      <c r="I100" t="s">
        <v>65</v>
      </c>
      <c r="J100">
        <v>3017</v>
      </c>
      <c r="K100">
        <v>3001</v>
      </c>
      <c r="L100">
        <v>-5.3032814053695721E-3</v>
      </c>
      <c r="M100">
        <v>9</v>
      </c>
      <c r="N100">
        <v>9</v>
      </c>
      <c r="O100">
        <v>0</v>
      </c>
      <c r="P100">
        <v>1038</v>
      </c>
      <c r="Q100">
        <v>1056</v>
      </c>
      <c r="R100">
        <v>1.7341040462427744E-2</v>
      </c>
      <c r="S100">
        <v>683</v>
      </c>
      <c r="T100">
        <v>676</v>
      </c>
      <c r="U100">
        <v>-1.0248901903367497E-2</v>
      </c>
      <c r="V100" t="s">
        <v>169</v>
      </c>
      <c r="W100" t="s">
        <v>169</v>
      </c>
      <c r="X100" t="s">
        <v>169</v>
      </c>
      <c r="Y100">
        <v>286</v>
      </c>
      <c r="Z100">
        <v>289</v>
      </c>
      <c r="AA100">
        <v>1.048951048951049E-2</v>
      </c>
      <c r="AB100">
        <v>1096</v>
      </c>
      <c r="AC100">
        <v>1057</v>
      </c>
      <c r="AD100">
        <v>-3.5583941605839414E-2</v>
      </c>
      <c r="AE100" t="s">
        <v>169</v>
      </c>
      <c r="AF100" t="s">
        <v>169</v>
      </c>
      <c r="AG100" t="s">
        <v>169</v>
      </c>
      <c r="AH100" t="s">
        <v>169</v>
      </c>
      <c r="AI100" t="s">
        <v>169</v>
      </c>
      <c r="AJ100" t="s">
        <v>169</v>
      </c>
      <c r="AK100" t="s">
        <v>169</v>
      </c>
      <c r="AL100" t="s">
        <v>169</v>
      </c>
      <c r="AM100" t="s">
        <v>169</v>
      </c>
    </row>
    <row r="101" spans="9:39" x14ac:dyDescent="0.35">
      <c r="I101" t="s">
        <v>66</v>
      </c>
      <c r="J101">
        <v>2265</v>
      </c>
      <c r="K101">
        <v>2248</v>
      </c>
      <c r="L101">
        <v>-7.5055187637969095E-3</v>
      </c>
      <c r="M101" t="s">
        <v>169</v>
      </c>
      <c r="N101" t="s">
        <v>169</v>
      </c>
      <c r="O101" t="s">
        <v>169</v>
      </c>
      <c r="P101">
        <v>157</v>
      </c>
      <c r="Q101">
        <v>164</v>
      </c>
      <c r="R101">
        <v>4.4585987261146494E-2</v>
      </c>
      <c r="S101">
        <v>70</v>
      </c>
      <c r="T101">
        <v>68</v>
      </c>
      <c r="U101">
        <v>-2.8571428571428571E-2</v>
      </c>
      <c r="V101" t="s">
        <v>169</v>
      </c>
      <c r="W101" t="s">
        <v>169</v>
      </c>
      <c r="X101" t="s">
        <v>169</v>
      </c>
      <c r="Y101">
        <v>276</v>
      </c>
      <c r="Z101">
        <v>269</v>
      </c>
      <c r="AA101">
        <v>-2.5362318840579712E-2</v>
      </c>
      <c r="AB101">
        <v>1734</v>
      </c>
      <c r="AC101">
        <v>1716</v>
      </c>
      <c r="AD101">
        <v>-1.0380622837370242E-2</v>
      </c>
      <c r="AE101" t="s">
        <v>169</v>
      </c>
      <c r="AF101" t="s">
        <v>169</v>
      </c>
      <c r="AG101" t="s">
        <v>169</v>
      </c>
      <c r="AH101" t="s">
        <v>169</v>
      </c>
      <c r="AI101" t="s">
        <v>169</v>
      </c>
      <c r="AJ101" t="s">
        <v>169</v>
      </c>
      <c r="AK101">
        <v>55</v>
      </c>
      <c r="AL101">
        <v>55</v>
      </c>
      <c r="AM101">
        <v>0</v>
      </c>
    </row>
    <row r="102" spans="9:39" x14ac:dyDescent="0.35">
      <c r="I102" t="s">
        <v>67</v>
      </c>
      <c r="J102">
        <v>1625</v>
      </c>
      <c r="K102">
        <v>1639</v>
      </c>
      <c r="L102">
        <v>8.615384615384615E-3</v>
      </c>
      <c r="M102" t="s">
        <v>169</v>
      </c>
      <c r="N102" t="s">
        <v>169</v>
      </c>
      <c r="O102" t="s">
        <v>169</v>
      </c>
      <c r="P102">
        <v>332</v>
      </c>
      <c r="Q102">
        <v>332</v>
      </c>
      <c r="R102">
        <v>0</v>
      </c>
      <c r="S102">
        <v>208</v>
      </c>
      <c r="T102">
        <v>211</v>
      </c>
      <c r="U102">
        <v>1.4423076923076924E-2</v>
      </c>
      <c r="V102" t="s">
        <v>169</v>
      </c>
      <c r="W102" t="s">
        <v>169</v>
      </c>
      <c r="X102" t="s">
        <v>169</v>
      </c>
      <c r="Y102">
        <v>443</v>
      </c>
      <c r="Z102">
        <v>453</v>
      </c>
      <c r="AA102">
        <v>2.2573363431151242E-2</v>
      </c>
      <c r="AB102">
        <v>650</v>
      </c>
      <c r="AC102">
        <v>650</v>
      </c>
      <c r="AD102">
        <v>0</v>
      </c>
      <c r="AE102" t="s">
        <v>169</v>
      </c>
      <c r="AF102" t="s">
        <v>169</v>
      </c>
      <c r="AG102" t="s">
        <v>169</v>
      </c>
      <c r="AH102" t="s">
        <v>169</v>
      </c>
      <c r="AI102" t="s">
        <v>169</v>
      </c>
      <c r="AJ102" t="s">
        <v>169</v>
      </c>
      <c r="AK102" t="s">
        <v>169</v>
      </c>
      <c r="AL102" t="s">
        <v>169</v>
      </c>
      <c r="AM102" t="s">
        <v>169</v>
      </c>
    </row>
    <row r="103" spans="9:39" x14ac:dyDescent="0.35">
      <c r="I103" t="s">
        <v>68</v>
      </c>
      <c r="J103">
        <v>9764</v>
      </c>
      <c r="K103">
        <v>9641</v>
      </c>
      <c r="L103">
        <v>-1.2597296190086031E-2</v>
      </c>
      <c r="M103">
        <v>2</v>
      </c>
      <c r="N103">
        <v>2</v>
      </c>
      <c r="O103">
        <v>0</v>
      </c>
      <c r="P103">
        <v>1346</v>
      </c>
      <c r="Q103">
        <v>1324</v>
      </c>
      <c r="R103">
        <v>-1.6344725111441308E-2</v>
      </c>
      <c r="S103">
        <v>539</v>
      </c>
      <c r="T103">
        <v>537</v>
      </c>
      <c r="U103">
        <v>-3.7105751391465678E-3</v>
      </c>
      <c r="V103">
        <v>2</v>
      </c>
      <c r="W103">
        <v>0</v>
      </c>
      <c r="X103">
        <v>-1</v>
      </c>
      <c r="Y103">
        <v>689</v>
      </c>
      <c r="Z103">
        <v>703</v>
      </c>
      <c r="AA103">
        <v>2.0319303338171262E-2</v>
      </c>
      <c r="AB103">
        <v>7242</v>
      </c>
      <c r="AC103">
        <v>7112</v>
      </c>
      <c r="AD103">
        <v>-1.7950842308754489E-2</v>
      </c>
      <c r="AE103">
        <v>2</v>
      </c>
      <c r="AF103">
        <v>1</v>
      </c>
      <c r="AG103">
        <v>-0.5</v>
      </c>
      <c r="AH103" t="s">
        <v>169</v>
      </c>
      <c r="AI103" t="s">
        <v>169</v>
      </c>
      <c r="AJ103" t="s">
        <v>169</v>
      </c>
      <c r="AK103">
        <v>6</v>
      </c>
      <c r="AL103">
        <v>6</v>
      </c>
      <c r="AM103">
        <v>0</v>
      </c>
    </row>
    <row r="104" spans="9:39" x14ac:dyDescent="0.35">
      <c r="I104" t="s">
        <v>69</v>
      </c>
      <c r="J104">
        <v>1474</v>
      </c>
      <c r="K104">
        <v>1477</v>
      </c>
      <c r="L104">
        <v>2.0352781546811396E-3</v>
      </c>
      <c r="M104">
        <v>1</v>
      </c>
      <c r="N104">
        <v>1</v>
      </c>
      <c r="O104">
        <v>0</v>
      </c>
      <c r="P104">
        <v>518</v>
      </c>
      <c r="Q104">
        <v>504</v>
      </c>
      <c r="R104">
        <v>-2.7027027027027029E-2</v>
      </c>
      <c r="S104">
        <v>45</v>
      </c>
      <c r="T104">
        <v>53</v>
      </c>
      <c r="U104">
        <v>0.17777777777777778</v>
      </c>
      <c r="V104" t="s">
        <v>169</v>
      </c>
      <c r="W104" t="s">
        <v>169</v>
      </c>
      <c r="X104" t="s">
        <v>169</v>
      </c>
      <c r="Y104">
        <v>237</v>
      </c>
      <c r="Z104">
        <v>238</v>
      </c>
      <c r="AA104">
        <v>4.2194092827004216E-3</v>
      </c>
      <c r="AB104">
        <v>733</v>
      </c>
      <c r="AC104">
        <v>732</v>
      </c>
      <c r="AD104">
        <v>-1.364256480218281E-3</v>
      </c>
      <c r="AE104" t="s">
        <v>169</v>
      </c>
      <c r="AF104" t="s">
        <v>169</v>
      </c>
      <c r="AG104" t="s">
        <v>169</v>
      </c>
      <c r="AH104" t="s">
        <v>169</v>
      </c>
      <c r="AI104" t="s">
        <v>169</v>
      </c>
      <c r="AJ104" t="s">
        <v>169</v>
      </c>
      <c r="AK104" t="s">
        <v>169</v>
      </c>
      <c r="AL104" t="s">
        <v>169</v>
      </c>
      <c r="AM104" t="s">
        <v>169</v>
      </c>
    </row>
    <row r="105" spans="9:39" x14ac:dyDescent="0.35">
      <c r="I105" t="s">
        <v>70</v>
      </c>
      <c r="J105">
        <v>21774</v>
      </c>
      <c r="K105">
        <v>21981</v>
      </c>
      <c r="L105">
        <v>9.5067511711215205E-3</v>
      </c>
      <c r="M105">
        <v>18</v>
      </c>
      <c r="N105">
        <v>20</v>
      </c>
      <c r="O105">
        <v>0.1111111111111111</v>
      </c>
      <c r="P105">
        <v>1198</v>
      </c>
      <c r="Q105">
        <v>1207</v>
      </c>
      <c r="R105">
        <v>7.5125208681135229E-3</v>
      </c>
      <c r="S105">
        <v>2769</v>
      </c>
      <c r="T105">
        <v>2794</v>
      </c>
      <c r="U105">
        <v>9.0285301552907194E-3</v>
      </c>
      <c r="V105">
        <v>3</v>
      </c>
      <c r="W105">
        <v>4</v>
      </c>
      <c r="X105">
        <v>0.33333333333333331</v>
      </c>
      <c r="Y105">
        <v>3749</v>
      </c>
      <c r="Z105">
        <v>3847</v>
      </c>
      <c r="AA105">
        <v>2.6140304081088288E-2</v>
      </c>
      <c r="AB105">
        <v>14162</v>
      </c>
      <c r="AC105">
        <v>14213</v>
      </c>
      <c r="AD105">
        <v>3.6011862731252647E-3</v>
      </c>
      <c r="AE105">
        <v>5</v>
      </c>
      <c r="AF105">
        <v>4</v>
      </c>
      <c r="AG105">
        <v>-0.2</v>
      </c>
      <c r="AH105" t="s">
        <v>169</v>
      </c>
      <c r="AI105" t="s">
        <v>169</v>
      </c>
      <c r="AJ105" t="s">
        <v>169</v>
      </c>
      <c r="AK105">
        <v>7</v>
      </c>
      <c r="AL105">
        <v>8</v>
      </c>
      <c r="AM105">
        <v>0.14285714285714285</v>
      </c>
    </row>
    <row r="106" spans="9:39" x14ac:dyDescent="0.35">
      <c r="I106" t="s">
        <v>71</v>
      </c>
      <c r="J106">
        <v>11633</v>
      </c>
      <c r="K106">
        <v>11613</v>
      </c>
      <c r="L106">
        <v>-1.7192469698272157E-3</v>
      </c>
      <c r="M106">
        <v>165</v>
      </c>
      <c r="N106">
        <v>165</v>
      </c>
      <c r="O106">
        <v>0</v>
      </c>
      <c r="P106">
        <v>3508</v>
      </c>
      <c r="Q106">
        <v>3516</v>
      </c>
      <c r="R106">
        <v>2.2805017103762829E-3</v>
      </c>
      <c r="S106">
        <v>1051</v>
      </c>
      <c r="T106">
        <v>1057</v>
      </c>
      <c r="U106">
        <v>5.708848715509039E-3</v>
      </c>
      <c r="V106" t="s">
        <v>169</v>
      </c>
      <c r="W106" t="s">
        <v>169</v>
      </c>
      <c r="X106" t="s">
        <v>169</v>
      </c>
      <c r="Y106">
        <v>2508</v>
      </c>
      <c r="Z106">
        <v>2540</v>
      </c>
      <c r="AA106">
        <v>1.2759170653907496E-2</v>
      </c>
      <c r="AB106">
        <v>4502</v>
      </c>
      <c r="AC106">
        <v>4422</v>
      </c>
      <c r="AD106">
        <v>-1.776988005330964E-2</v>
      </c>
      <c r="AE106" t="s">
        <v>169</v>
      </c>
      <c r="AF106" t="s">
        <v>169</v>
      </c>
      <c r="AG106" t="s">
        <v>169</v>
      </c>
      <c r="AH106" t="s">
        <v>169</v>
      </c>
      <c r="AI106" t="s">
        <v>169</v>
      </c>
      <c r="AJ106" t="s">
        <v>169</v>
      </c>
      <c r="AK106" t="s">
        <v>169</v>
      </c>
      <c r="AL106" t="s">
        <v>169</v>
      </c>
      <c r="AM106" t="s">
        <v>169</v>
      </c>
    </row>
    <row r="107" spans="9:39" x14ac:dyDescent="0.35">
      <c r="I107" t="s">
        <v>72</v>
      </c>
      <c r="J107">
        <v>1109</v>
      </c>
      <c r="K107">
        <v>1101</v>
      </c>
      <c r="L107">
        <v>-7.2137060414788094E-3</v>
      </c>
      <c r="M107">
        <v>2</v>
      </c>
      <c r="N107">
        <v>2</v>
      </c>
      <c r="O107">
        <v>0</v>
      </c>
      <c r="P107">
        <v>414</v>
      </c>
      <c r="Q107">
        <v>409</v>
      </c>
      <c r="R107">
        <v>-1.2077294685990338E-2</v>
      </c>
      <c r="S107">
        <v>41</v>
      </c>
      <c r="T107">
        <v>39</v>
      </c>
      <c r="U107">
        <v>-4.878048780487805E-2</v>
      </c>
      <c r="V107" t="s">
        <v>169</v>
      </c>
      <c r="W107" t="s">
        <v>169</v>
      </c>
      <c r="X107" t="s">
        <v>169</v>
      </c>
      <c r="Y107">
        <v>238</v>
      </c>
      <c r="Z107">
        <v>248</v>
      </c>
      <c r="AA107">
        <v>4.2016806722689079E-2</v>
      </c>
      <c r="AB107">
        <v>433</v>
      </c>
      <c r="AC107">
        <v>421</v>
      </c>
      <c r="AD107">
        <v>-2.771362586605081E-2</v>
      </c>
      <c r="AE107" t="s">
        <v>169</v>
      </c>
      <c r="AF107" t="s">
        <v>169</v>
      </c>
      <c r="AG107" t="s">
        <v>169</v>
      </c>
      <c r="AH107" t="s">
        <v>169</v>
      </c>
      <c r="AI107" t="s">
        <v>169</v>
      </c>
      <c r="AJ107" t="s">
        <v>169</v>
      </c>
      <c r="AK107" t="s">
        <v>169</v>
      </c>
      <c r="AL107" t="s">
        <v>169</v>
      </c>
      <c r="AM107" t="s">
        <v>169</v>
      </c>
    </row>
    <row r="108" spans="9:39" x14ac:dyDescent="0.35">
      <c r="I108" t="s">
        <v>73</v>
      </c>
      <c r="J108">
        <v>15544</v>
      </c>
      <c r="K108">
        <v>15525</v>
      </c>
      <c r="L108">
        <v>-1.2223365928975812E-3</v>
      </c>
      <c r="M108">
        <v>82</v>
      </c>
      <c r="N108">
        <v>82</v>
      </c>
      <c r="O108">
        <v>0</v>
      </c>
      <c r="P108">
        <v>1721</v>
      </c>
      <c r="Q108">
        <v>1707</v>
      </c>
      <c r="R108">
        <v>-8.1348053457292267E-3</v>
      </c>
      <c r="S108">
        <v>1197</v>
      </c>
      <c r="T108">
        <v>1213</v>
      </c>
      <c r="U108">
        <v>1.3366750208855471E-2</v>
      </c>
      <c r="V108" t="s">
        <v>169</v>
      </c>
      <c r="W108" t="s">
        <v>169</v>
      </c>
      <c r="X108" t="s">
        <v>169</v>
      </c>
      <c r="Y108">
        <v>1865</v>
      </c>
      <c r="Z108">
        <v>1878</v>
      </c>
      <c r="AA108">
        <v>6.9705093833780157E-3</v>
      </c>
      <c r="AB108">
        <v>10569</v>
      </c>
      <c r="AC108">
        <v>10514</v>
      </c>
      <c r="AD108">
        <v>-5.2038981928280818E-3</v>
      </c>
      <c r="AE108" t="s">
        <v>169</v>
      </c>
      <c r="AF108" t="s">
        <v>169</v>
      </c>
      <c r="AG108" t="s">
        <v>169</v>
      </c>
      <c r="AH108" t="s">
        <v>169</v>
      </c>
      <c r="AI108" t="s">
        <v>169</v>
      </c>
      <c r="AJ108" t="s">
        <v>169</v>
      </c>
      <c r="AK108">
        <v>192</v>
      </c>
      <c r="AL108">
        <v>196</v>
      </c>
      <c r="AM108">
        <v>2.0833333333333332E-2</v>
      </c>
    </row>
    <row r="109" spans="9:39" x14ac:dyDescent="0.35">
      <c r="I109" t="s">
        <v>150</v>
      </c>
      <c r="J109">
        <v>4409</v>
      </c>
      <c r="K109">
        <v>4472</v>
      </c>
      <c r="L109">
        <v>1.4288954411431163E-2</v>
      </c>
      <c r="M109">
        <v>46</v>
      </c>
      <c r="N109">
        <v>46</v>
      </c>
      <c r="O109">
        <v>0</v>
      </c>
      <c r="P109">
        <v>1510</v>
      </c>
      <c r="Q109">
        <v>1522</v>
      </c>
      <c r="R109">
        <v>7.9470198675496689E-3</v>
      </c>
      <c r="S109">
        <v>1450</v>
      </c>
      <c r="T109">
        <v>1452</v>
      </c>
      <c r="U109">
        <v>1.3793103448275861E-3</v>
      </c>
      <c r="V109" t="s">
        <v>169</v>
      </c>
      <c r="W109" t="s">
        <v>169</v>
      </c>
      <c r="X109" t="s">
        <v>169</v>
      </c>
      <c r="Y109">
        <v>576</v>
      </c>
      <c r="Z109">
        <v>587</v>
      </c>
      <c r="AA109">
        <v>1.9097222222222224E-2</v>
      </c>
      <c r="AB109">
        <v>886</v>
      </c>
      <c r="AC109">
        <v>917</v>
      </c>
      <c r="AD109">
        <v>3.4988713318284424E-2</v>
      </c>
      <c r="AE109" t="s">
        <v>169</v>
      </c>
      <c r="AF109" t="s">
        <v>169</v>
      </c>
      <c r="AG109" t="s">
        <v>169</v>
      </c>
      <c r="AH109" t="s">
        <v>169</v>
      </c>
      <c r="AI109" t="s">
        <v>169</v>
      </c>
      <c r="AJ109" t="s">
        <v>169</v>
      </c>
      <c r="AK109" t="s">
        <v>169</v>
      </c>
      <c r="AL109" t="s">
        <v>169</v>
      </c>
      <c r="AM109" t="s">
        <v>169</v>
      </c>
    </row>
    <row r="110" spans="9:39" x14ac:dyDescent="0.35">
      <c r="I110" t="s">
        <v>75</v>
      </c>
      <c r="J110">
        <v>4792</v>
      </c>
      <c r="K110">
        <v>4828</v>
      </c>
      <c r="L110">
        <v>7.5125208681135229E-3</v>
      </c>
      <c r="M110">
        <v>8</v>
      </c>
      <c r="N110">
        <v>8</v>
      </c>
      <c r="O110">
        <v>0</v>
      </c>
      <c r="P110">
        <v>1035</v>
      </c>
      <c r="Q110">
        <v>1025</v>
      </c>
      <c r="R110">
        <v>-9.6618357487922701E-3</v>
      </c>
      <c r="S110">
        <v>184</v>
      </c>
      <c r="T110">
        <v>183</v>
      </c>
      <c r="U110">
        <v>-5.434782608695652E-3</v>
      </c>
      <c r="V110" t="s">
        <v>169</v>
      </c>
      <c r="W110" t="s">
        <v>169</v>
      </c>
      <c r="X110" t="s">
        <v>169</v>
      </c>
      <c r="Y110">
        <v>1425</v>
      </c>
      <c r="Z110">
        <v>1468</v>
      </c>
      <c r="AA110">
        <v>3.0175438596491227E-2</v>
      </c>
      <c r="AB110">
        <v>2203</v>
      </c>
      <c r="AC110">
        <v>2202</v>
      </c>
      <c r="AD110">
        <v>-4.5392646391284613E-4</v>
      </c>
      <c r="AE110" t="s">
        <v>169</v>
      </c>
      <c r="AF110" t="s">
        <v>169</v>
      </c>
      <c r="AG110" t="s">
        <v>169</v>
      </c>
      <c r="AH110" t="s">
        <v>169</v>
      </c>
      <c r="AI110" t="s">
        <v>169</v>
      </c>
      <c r="AJ110" t="s">
        <v>169</v>
      </c>
      <c r="AK110" t="s">
        <v>169</v>
      </c>
      <c r="AL110" t="s">
        <v>169</v>
      </c>
      <c r="AM110" t="s">
        <v>169</v>
      </c>
    </row>
    <row r="111" spans="9:39" x14ac:dyDescent="0.35">
      <c r="I111" t="s">
        <v>76</v>
      </c>
      <c r="J111">
        <v>15718</v>
      </c>
      <c r="K111">
        <v>15971</v>
      </c>
      <c r="L111">
        <v>1.6096195444713069E-2</v>
      </c>
      <c r="M111">
        <v>85</v>
      </c>
      <c r="N111">
        <v>99</v>
      </c>
      <c r="O111">
        <v>0.16470588235294117</v>
      </c>
      <c r="P111">
        <v>4006</v>
      </c>
      <c r="Q111">
        <v>3955</v>
      </c>
      <c r="R111">
        <v>-1.2730903644533199E-2</v>
      </c>
      <c r="S111">
        <v>1338</v>
      </c>
      <c r="T111">
        <v>1343</v>
      </c>
      <c r="U111">
        <v>3.7369207772795215E-3</v>
      </c>
      <c r="V111" t="s">
        <v>169</v>
      </c>
      <c r="W111" t="s">
        <v>169</v>
      </c>
      <c r="X111" t="s">
        <v>169</v>
      </c>
      <c r="Y111">
        <v>2496</v>
      </c>
      <c r="Z111">
        <v>2533</v>
      </c>
      <c r="AA111">
        <v>1.4823717948717948E-2</v>
      </c>
      <c r="AB111">
        <v>7950</v>
      </c>
      <c r="AC111">
        <v>8152</v>
      </c>
      <c r="AD111">
        <v>2.5408805031446539E-2</v>
      </c>
      <c r="AE111">
        <v>0</v>
      </c>
      <c r="AF111">
        <v>1</v>
      </c>
      <c r="AG111" t="s">
        <v>169</v>
      </c>
      <c r="AH111" t="s">
        <v>169</v>
      </c>
      <c r="AI111" t="s">
        <v>169</v>
      </c>
      <c r="AJ111" t="s">
        <v>169</v>
      </c>
      <c r="AK111">
        <v>3</v>
      </c>
      <c r="AL111">
        <v>3</v>
      </c>
      <c r="AM111">
        <v>0</v>
      </c>
    </row>
    <row r="112" spans="9:39" x14ac:dyDescent="0.35">
      <c r="I112" t="s">
        <v>77</v>
      </c>
      <c r="J112">
        <v>703</v>
      </c>
      <c r="K112">
        <v>711</v>
      </c>
      <c r="L112">
        <v>1.1379800853485065E-2</v>
      </c>
      <c r="M112">
        <v>5</v>
      </c>
      <c r="N112">
        <v>6</v>
      </c>
      <c r="O112">
        <v>0.2</v>
      </c>
      <c r="P112">
        <v>157</v>
      </c>
      <c r="Q112">
        <v>153</v>
      </c>
      <c r="R112">
        <v>-2.5477707006369428E-2</v>
      </c>
      <c r="S112">
        <v>194</v>
      </c>
      <c r="T112">
        <v>204</v>
      </c>
      <c r="U112">
        <v>5.1546391752577317E-2</v>
      </c>
      <c r="V112">
        <v>1</v>
      </c>
      <c r="W112">
        <v>1</v>
      </c>
      <c r="X112">
        <v>0</v>
      </c>
      <c r="Y112">
        <v>17</v>
      </c>
      <c r="Z112">
        <v>16</v>
      </c>
      <c r="AA112">
        <v>-5.8823529411764705E-2</v>
      </c>
      <c r="AB112">
        <v>49</v>
      </c>
      <c r="AC112">
        <v>49</v>
      </c>
      <c r="AD112">
        <v>0</v>
      </c>
      <c r="AE112" t="s">
        <v>169</v>
      </c>
      <c r="AF112" t="s">
        <v>169</v>
      </c>
      <c r="AG112" t="s">
        <v>169</v>
      </c>
      <c r="AH112" t="s">
        <v>169</v>
      </c>
      <c r="AI112" t="s">
        <v>169</v>
      </c>
      <c r="AJ112" t="s">
        <v>169</v>
      </c>
      <c r="AK112">
        <v>283</v>
      </c>
      <c r="AL112">
        <v>285</v>
      </c>
      <c r="AM112">
        <v>7.0671378091872791E-3</v>
      </c>
    </row>
    <row r="113" spans="9:39" x14ac:dyDescent="0.35">
      <c r="I113" t="s">
        <v>78</v>
      </c>
      <c r="J113">
        <v>1692</v>
      </c>
      <c r="K113">
        <v>1727</v>
      </c>
      <c r="L113">
        <v>2.0685579196217493E-2</v>
      </c>
      <c r="M113" t="s">
        <v>169</v>
      </c>
      <c r="N113" t="s">
        <v>169</v>
      </c>
      <c r="O113" t="s">
        <v>169</v>
      </c>
      <c r="P113">
        <v>357</v>
      </c>
      <c r="Q113">
        <v>388</v>
      </c>
      <c r="R113">
        <v>8.683473389355742E-2</v>
      </c>
      <c r="S113">
        <v>216</v>
      </c>
      <c r="T113">
        <v>216</v>
      </c>
      <c r="U113">
        <v>0</v>
      </c>
      <c r="V113" t="s">
        <v>169</v>
      </c>
      <c r="W113" t="s">
        <v>169</v>
      </c>
      <c r="X113" t="s">
        <v>169</v>
      </c>
      <c r="Y113">
        <v>328</v>
      </c>
      <c r="Z113">
        <v>328</v>
      </c>
      <c r="AA113">
        <v>0</v>
      </c>
      <c r="AB113">
        <v>795</v>
      </c>
      <c r="AC113">
        <v>798</v>
      </c>
      <c r="AD113">
        <v>3.7735849056603774E-3</v>
      </c>
      <c r="AE113" t="s">
        <v>169</v>
      </c>
      <c r="AF113" t="s">
        <v>169</v>
      </c>
      <c r="AG113" t="s">
        <v>169</v>
      </c>
      <c r="AH113" t="s">
        <v>169</v>
      </c>
      <c r="AI113" t="s">
        <v>169</v>
      </c>
      <c r="AJ113" t="s">
        <v>169</v>
      </c>
      <c r="AK113" t="s">
        <v>169</v>
      </c>
      <c r="AL113" t="s">
        <v>169</v>
      </c>
      <c r="AM113" t="s">
        <v>169</v>
      </c>
    </row>
    <row r="114" spans="9:39" x14ac:dyDescent="0.35">
      <c r="I114" t="s">
        <v>151</v>
      </c>
      <c r="J114">
        <v>4831</v>
      </c>
      <c r="K114">
        <v>4866</v>
      </c>
      <c r="L114">
        <v>7.2448768370937692E-3</v>
      </c>
      <c r="M114">
        <v>44</v>
      </c>
      <c r="N114">
        <v>43</v>
      </c>
      <c r="O114">
        <v>-2.2727272727272728E-2</v>
      </c>
      <c r="P114">
        <v>1809</v>
      </c>
      <c r="Q114">
        <v>1804</v>
      </c>
      <c r="R114">
        <v>-2.7639579878385848E-3</v>
      </c>
      <c r="S114">
        <v>396</v>
      </c>
      <c r="T114">
        <v>399</v>
      </c>
      <c r="U114">
        <v>7.575757575757576E-3</v>
      </c>
      <c r="V114" t="s">
        <v>169</v>
      </c>
      <c r="W114" t="s">
        <v>169</v>
      </c>
      <c r="X114" t="s">
        <v>169</v>
      </c>
      <c r="Y114">
        <v>879</v>
      </c>
      <c r="Z114">
        <v>893</v>
      </c>
      <c r="AA114">
        <v>1.5927189988623434E-2</v>
      </c>
      <c r="AB114">
        <v>1737</v>
      </c>
      <c r="AC114">
        <v>1757</v>
      </c>
      <c r="AD114">
        <v>1.1514104778353483E-2</v>
      </c>
      <c r="AE114" t="s">
        <v>169</v>
      </c>
      <c r="AF114" t="s">
        <v>169</v>
      </c>
      <c r="AG114" t="s">
        <v>169</v>
      </c>
      <c r="AH114" t="s">
        <v>169</v>
      </c>
      <c r="AI114" t="s">
        <v>169</v>
      </c>
      <c r="AJ114" t="s">
        <v>169</v>
      </c>
      <c r="AK114" t="s">
        <v>169</v>
      </c>
      <c r="AL114" t="s">
        <v>169</v>
      </c>
      <c r="AM114" t="s">
        <v>169</v>
      </c>
    </row>
    <row r="115" spans="9:39" x14ac:dyDescent="0.35">
      <c r="I115" t="s">
        <v>81</v>
      </c>
      <c r="J115">
        <v>1390</v>
      </c>
      <c r="K115">
        <v>1459</v>
      </c>
      <c r="L115">
        <v>4.9640287769784172E-2</v>
      </c>
      <c r="M115">
        <v>8</v>
      </c>
      <c r="N115">
        <v>8</v>
      </c>
      <c r="O115">
        <v>0</v>
      </c>
      <c r="P115">
        <v>487</v>
      </c>
      <c r="Q115">
        <v>566</v>
      </c>
      <c r="R115">
        <v>0.16221765913757699</v>
      </c>
      <c r="S115">
        <v>255</v>
      </c>
      <c r="T115">
        <v>247</v>
      </c>
      <c r="U115">
        <v>-3.1372549019607843E-2</v>
      </c>
      <c r="V115" t="s">
        <v>169</v>
      </c>
      <c r="W115" t="s">
        <v>169</v>
      </c>
      <c r="X115" t="s">
        <v>169</v>
      </c>
      <c r="Y115">
        <v>224</v>
      </c>
      <c r="Z115">
        <v>223</v>
      </c>
      <c r="AA115">
        <v>-4.464285714285714E-3</v>
      </c>
      <c r="AB115">
        <v>446</v>
      </c>
      <c r="AC115">
        <v>441</v>
      </c>
      <c r="AD115">
        <v>-1.1210762331838564E-2</v>
      </c>
      <c r="AE115" t="s">
        <v>169</v>
      </c>
      <c r="AF115" t="s">
        <v>169</v>
      </c>
      <c r="AG115" t="s">
        <v>169</v>
      </c>
      <c r="AH115" t="s">
        <v>169</v>
      </c>
      <c r="AI115" t="s">
        <v>169</v>
      </c>
      <c r="AJ115" t="s">
        <v>169</v>
      </c>
      <c r="AK115" t="s">
        <v>169</v>
      </c>
      <c r="AL115" t="s">
        <v>169</v>
      </c>
      <c r="AM115" t="s">
        <v>169</v>
      </c>
    </row>
    <row r="116" spans="9:39" x14ac:dyDescent="0.35">
      <c r="I116" t="s">
        <v>82</v>
      </c>
      <c r="J116">
        <v>9099</v>
      </c>
      <c r="K116">
        <v>9067</v>
      </c>
      <c r="L116">
        <v>-3.5168699857127156E-3</v>
      </c>
      <c r="M116">
        <v>55</v>
      </c>
      <c r="N116">
        <v>56</v>
      </c>
      <c r="O116">
        <v>1.8181818181818181E-2</v>
      </c>
      <c r="P116">
        <v>3862</v>
      </c>
      <c r="Q116">
        <v>3872</v>
      </c>
      <c r="R116">
        <v>2.5893319523562922E-3</v>
      </c>
      <c r="S116">
        <v>2739</v>
      </c>
      <c r="T116">
        <v>2674</v>
      </c>
      <c r="U116">
        <v>-2.3731288791529755E-2</v>
      </c>
      <c r="V116" t="s">
        <v>169</v>
      </c>
      <c r="W116" t="s">
        <v>169</v>
      </c>
      <c r="X116" t="s">
        <v>169</v>
      </c>
      <c r="Y116">
        <v>969</v>
      </c>
      <c r="Z116">
        <v>971</v>
      </c>
      <c r="AA116">
        <v>2.0639834881320948E-3</v>
      </c>
      <c r="AB116">
        <v>1568</v>
      </c>
      <c r="AC116">
        <v>1573</v>
      </c>
      <c r="AD116">
        <v>3.1887755102040817E-3</v>
      </c>
      <c r="AE116" t="s">
        <v>169</v>
      </c>
      <c r="AF116" t="s">
        <v>169</v>
      </c>
      <c r="AG116" t="s">
        <v>169</v>
      </c>
      <c r="AH116" t="s">
        <v>169</v>
      </c>
      <c r="AI116" t="s">
        <v>169</v>
      </c>
      <c r="AJ116" t="s">
        <v>169</v>
      </c>
      <c r="AK116">
        <v>8</v>
      </c>
      <c r="AL116">
        <v>8</v>
      </c>
      <c r="AM116">
        <v>0</v>
      </c>
    </row>
    <row r="117" spans="9:39" x14ac:dyDescent="0.35">
      <c r="I117" t="s">
        <v>152</v>
      </c>
      <c r="J117">
        <v>23654</v>
      </c>
      <c r="K117">
        <v>23576</v>
      </c>
      <c r="L117">
        <v>-3.2975395281981904E-3</v>
      </c>
      <c r="M117">
        <v>258</v>
      </c>
      <c r="N117">
        <v>259</v>
      </c>
      <c r="O117">
        <v>3.875968992248062E-3</v>
      </c>
      <c r="P117">
        <v>4803</v>
      </c>
      <c r="Q117">
        <v>4792</v>
      </c>
      <c r="R117">
        <v>-2.2902352696231522E-3</v>
      </c>
      <c r="S117">
        <v>2933</v>
      </c>
      <c r="T117">
        <v>3003</v>
      </c>
      <c r="U117">
        <v>2.386634844868735E-2</v>
      </c>
      <c r="V117" t="s">
        <v>169</v>
      </c>
      <c r="W117" t="s">
        <v>169</v>
      </c>
      <c r="X117" t="s">
        <v>169</v>
      </c>
      <c r="Y117">
        <v>3007</v>
      </c>
      <c r="Z117">
        <v>3075</v>
      </c>
      <c r="AA117">
        <v>2.2613900897904889E-2</v>
      </c>
      <c r="AB117">
        <v>12866</v>
      </c>
      <c r="AC117">
        <v>12563</v>
      </c>
      <c r="AD117">
        <v>-2.3550443028136171E-2</v>
      </c>
      <c r="AE117">
        <v>12</v>
      </c>
      <c r="AF117">
        <v>12</v>
      </c>
      <c r="AG117">
        <v>0</v>
      </c>
      <c r="AH117" t="s">
        <v>169</v>
      </c>
      <c r="AI117" t="s">
        <v>169</v>
      </c>
      <c r="AJ117" t="s">
        <v>169</v>
      </c>
      <c r="AK117">
        <v>45</v>
      </c>
      <c r="AL117">
        <v>42</v>
      </c>
      <c r="AM117">
        <v>-6.6666666666666666E-2</v>
      </c>
    </row>
    <row r="118" spans="9:39" x14ac:dyDescent="0.35">
      <c r="I118" t="s">
        <v>153</v>
      </c>
      <c r="J118">
        <v>4490</v>
      </c>
      <c r="K118">
        <v>4571</v>
      </c>
      <c r="L118">
        <v>1.8040089086859688E-2</v>
      </c>
      <c r="M118">
        <v>1</v>
      </c>
      <c r="N118">
        <v>1</v>
      </c>
      <c r="O118">
        <v>0</v>
      </c>
      <c r="P118">
        <v>406</v>
      </c>
      <c r="Q118">
        <v>403</v>
      </c>
      <c r="R118">
        <v>-7.3891625615763543E-3</v>
      </c>
      <c r="S118">
        <v>65</v>
      </c>
      <c r="T118">
        <v>64</v>
      </c>
      <c r="U118">
        <v>-1.5384615384615385E-2</v>
      </c>
      <c r="V118" t="s">
        <v>169</v>
      </c>
      <c r="W118" t="s">
        <v>169</v>
      </c>
      <c r="X118" t="s">
        <v>169</v>
      </c>
      <c r="Y118">
        <v>2398</v>
      </c>
      <c r="Z118">
        <v>2445</v>
      </c>
      <c r="AA118">
        <v>1.9599666388657216E-2</v>
      </c>
      <c r="AB118">
        <v>1649</v>
      </c>
      <c r="AC118">
        <v>1685</v>
      </c>
      <c r="AD118">
        <v>2.1831412977562158E-2</v>
      </c>
      <c r="AE118" t="s">
        <v>169</v>
      </c>
      <c r="AF118" t="s">
        <v>169</v>
      </c>
      <c r="AG118" t="s">
        <v>169</v>
      </c>
      <c r="AH118" t="s">
        <v>169</v>
      </c>
      <c r="AI118" t="s">
        <v>169</v>
      </c>
      <c r="AJ118" t="s">
        <v>169</v>
      </c>
      <c r="AK118" t="s">
        <v>169</v>
      </c>
      <c r="AL118" t="s">
        <v>169</v>
      </c>
      <c r="AM118" t="s">
        <v>169</v>
      </c>
    </row>
    <row r="119" spans="9:39" x14ac:dyDescent="0.35">
      <c r="I119" t="s">
        <v>87</v>
      </c>
      <c r="J119">
        <v>875</v>
      </c>
      <c r="K119">
        <v>891</v>
      </c>
      <c r="L119">
        <v>1.8285714285714287E-2</v>
      </c>
      <c r="M119">
        <v>2</v>
      </c>
      <c r="N119">
        <v>2</v>
      </c>
      <c r="O119">
        <v>0</v>
      </c>
      <c r="P119">
        <v>133</v>
      </c>
      <c r="Q119">
        <v>132</v>
      </c>
      <c r="R119">
        <v>-7.5187969924812026E-3</v>
      </c>
      <c r="S119">
        <v>179</v>
      </c>
      <c r="T119">
        <v>186</v>
      </c>
      <c r="U119">
        <v>3.9106145251396648E-2</v>
      </c>
      <c r="V119" t="s">
        <v>169</v>
      </c>
      <c r="W119" t="s">
        <v>169</v>
      </c>
      <c r="X119" t="s">
        <v>169</v>
      </c>
      <c r="Y119">
        <v>283</v>
      </c>
      <c r="Z119">
        <v>284</v>
      </c>
      <c r="AA119">
        <v>3.5335689045936395E-3</v>
      </c>
      <c r="AB119">
        <v>296</v>
      </c>
      <c r="AC119">
        <v>303</v>
      </c>
      <c r="AD119">
        <v>2.364864864864865E-2</v>
      </c>
      <c r="AE119" t="s">
        <v>169</v>
      </c>
      <c r="AF119" t="s">
        <v>169</v>
      </c>
      <c r="AG119" t="s">
        <v>169</v>
      </c>
      <c r="AH119" t="s">
        <v>169</v>
      </c>
      <c r="AI119" t="s">
        <v>169</v>
      </c>
      <c r="AJ119" t="s">
        <v>169</v>
      </c>
      <c r="AK119" t="s">
        <v>169</v>
      </c>
      <c r="AL119" t="s">
        <v>169</v>
      </c>
      <c r="AM119" t="s">
        <v>169</v>
      </c>
    </row>
    <row r="120" spans="9:39" x14ac:dyDescent="0.35">
      <c r="I120" t="s">
        <v>88</v>
      </c>
      <c r="J120">
        <v>57</v>
      </c>
      <c r="K120">
        <v>62</v>
      </c>
      <c r="L120">
        <v>8.771929824561403E-2</v>
      </c>
      <c r="M120" t="s">
        <v>169</v>
      </c>
      <c r="N120" t="s">
        <v>169</v>
      </c>
      <c r="O120" t="s">
        <v>169</v>
      </c>
      <c r="P120">
        <v>20</v>
      </c>
      <c r="Q120">
        <v>23</v>
      </c>
      <c r="R120">
        <v>0.15</v>
      </c>
      <c r="S120">
        <v>4</v>
      </c>
      <c r="T120">
        <v>5</v>
      </c>
      <c r="U120">
        <v>0.25</v>
      </c>
      <c r="V120" t="s">
        <v>169</v>
      </c>
      <c r="W120" t="s">
        <v>169</v>
      </c>
      <c r="X120" t="s">
        <v>169</v>
      </c>
      <c r="Y120">
        <v>22</v>
      </c>
      <c r="Z120">
        <v>22</v>
      </c>
      <c r="AA120">
        <v>0</v>
      </c>
      <c r="AB120">
        <v>11</v>
      </c>
      <c r="AC120">
        <v>12</v>
      </c>
      <c r="AD120">
        <v>9.0909090909090912E-2</v>
      </c>
      <c r="AE120" t="s">
        <v>169</v>
      </c>
      <c r="AF120" t="s">
        <v>169</v>
      </c>
      <c r="AG120" t="s">
        <v>169</v>
      </c>
      <c r="AH120" t="s">
        <v>169</v>
      </c>
      <c r="AI120" t="s">
        <v>169</v>
      </c>
      <c r="AJ120" t="s">
        <v>169</v>
      </c>
      <c r="AK120" t="s">
        <v>169</v>
      </c>
      <c r="AL120" t="s">
        <v>169</v>
      </c>
      <c r="AM120" t="s">
        <v>169</v>
      </c>
    </row>
    <row r="121" spans="9:39" x14ac:dyDescent="0.35">
      <c r="I121" t="s">
        <v>89</v>
      </c>
      <c r="J121">
        <v>10323</v>
      </c>
      <c r="K121">
        <v>10322</v>
      </c>
      <c r="L121">
        <v>-9.6871064613000092E-5</v>
      </c>
      <c r="M121">
        <v>101</v>
      </c>
      <c r="N121">
        <v>96</v>
      </c>
      <c r="O121">
        <v>-4.9504950495049507E-2</v>
      </c>
      <c r="P121">
        <v>2360</v>
      </c>
      <c r="Q121">
        <v>2336</v>
      </c>
      <c r="R121">
        <v>-1.0169491525423728E-2</v>
      </c>
      <c r="S121">
        <v>1569</v>
      </c>
      <c r="T121">
        <v>1564</v>
      </c>
      <c r="U121">
        <v>-3.1867431485022306E-3</v>
      </c>
      <c r="V121" t="s">
        <v>169</v>
      </c>
      <c r="W121" t="s">
        <v>169</v>
      </c>
      <c r="X121" t="s">
        <v>169</v>
      </c>
      <c r="Y121">
        <v>3388</v>
      </c>
      <c r="Z121">
        <v>3412</v>
      </c>
      <c r="AA121">
        <v>7.0838252656434475E-3</v>
      </c>
      <c r="AB121">
        <v>3016</v>
      </c>
      <c r="AC121">
        <v>2995</v>
      </c>
      <c r="AD121">
        <v>-6.9628647214854114E-3</v>
      </c>
      <c r="AE121" t="s">
        <v>169</v>
      </c>
      <c r="AF121" t="s">
        <v>169</v>
      </c>
      <c r="AG121" t="s">
        <v>169</v>
      </c>
      <c r="AH121" t="s">
        <v>169</v>
      </c>
      <c r="AI121" t="s">
        <v>169</v>
      </c>
      <c r="AJ121" t="s">
        <v>169</v>
      </c>
      <c r="AK121" t="s">
        <v>169</v>
      </c>
      <c r="AL121" t="s">
        <v>169</v>
      </c>
      <c r="AM121" t="s">
        <v>169</v>
      </c>
    </row>
    <row r="122" spans="9:39" x14ac:dyDescent="0.35">
      <c r="I122" t="s">
        <v>90</v>
      </c>
      <c r="J122">
        <v>9240</v>
      </c>
      <c r="K122">
        <v>9269</v>
      </c>
      <c r="L122">
        <v>3.1385281385281384E-3</v>
      </c>
      <c r="M122">
        <v>32</v>
      </c>
      <c r="N122">
        <v>34</v>
      </c>
      <c r="O122">
        <v>6.25E-2</v>
      </c>
      <c r="P122">
        <v>2546</v>
      </c>
      <c r="Q122">
        <v>2563</v>
      </c>
      <c r="R122">
        <v>6.6771406127258447E-3</v>
      </c>
      <c r="S122">
        <v>228</v>
      </c>
      <c r="T122">
        <v>230</v>
      </c>
      <c r="U122">
        <v>8.771929824561403E-3</v>
      </c>
      <c r="V122" t="s">
        <v>169</v>
      </c>
      <c r="W122" t="s">
        <v>169</v>
      </c>
      <c r="X122" t="s">
        <v>169</v>
      </c>
      <c r="Y122">
        <v>2747</v>
      </c>
      <c r="Z122">
        <v>2785</v>
      </c>
      <c r="AA122">
        <v>1.3833272661084819E-2</v>
      </c>
      <c r="AB122">
        <v>3772</v>
      </c>
      <c r="AC122">
        <v>3731</v>
      </c>
      <c r="AD122">
        <v>-1.0869565217391304E-2</v>
      </c>
      <c r="AE122" t="s">
        <v>169</v>
      </c>
      <c r="AF122" t="s">
        <v>169</v>
      </c>
      <c r="AG122" t="s">
        <v>169</v>
      </c>
      <c r="AH122" t="s">
        <v>169</v>
      </c>
      <c r="AI122" t="s">
        <v>169</v>
      </c>
      <c r="AJ122" t="s">
        <v>169</v>
      </c>
      <c r="AK122" t="s">
        <v>169</v>
      </c>
      <c r="AL122" t="s">
        <v>169</v>
      </c>
      <c r="AM122" t="s">
        <v>169</v>
      </c>
    </row>
    <row r="123" spans="9:39" x14ac:dyDescent="0.35">
      <c r="I123" t="s">
        <v>91</v>
      </c>
      <c r="J123">
        <v>1809</v>
      </c>
      <c r="K123">
        <v>1793</v>
      </c>
      <c r="L123">
        <v>-8.8446655610834712E-3</v>
      </c>
      <c r="M123">
        <v>12</v>
      </c>
      <c r="N123">
        <v>12</v>
      </c>
      <c r="O123">
        <v>0</v>
      </c>
      <c r="P123">
        <v>838</v>
      </c>
      <c r="Q123">
        <v>831</v>
      </c>
      <c r="R123">
        <v>-8.3532219570405727E-3</v>
      </c>
      <c r="S123">
        <v>324</v>
      </c>
      <c r="T123">
        <v>323</v>
      </c>
      <c r="U123">
        <v>-3.0864197530864196E-3</v>
      </c>
      <c r="V123" t="s">
        <v>169</v>
      </c>
      <c r="W123" t="s">
        <v>169</v>
      </c>
      <c r="X123" t="s">
        <v>169</v>
      </c>
      <c r="Y123">
        <v>150</v>
      </c>
      <c r="Z123">
        <v>148</v>
      </c>
      <c r="AA123">
        <v>-1.3333333333333334E-2</v>
      </c>
      <c r="AB123">
        <v>503</v>
      </c>
      <c r="AC123">
        <v>493</v>
      </c>
      <c r="AD123">
        <v>-1.9880715705765408E-2</v>
      </c>
      <c r="AE123" t="s">
        <v>169</v>
      </c>
      <c r="AF123" t="s">
        <v>169</v>
      </c>
      <c r="AG123" t="s">
        <v>169</v>
      </c>
      <c r="AH123" t="s">
        <v>169</v>
      </c>
      <c r="AI123" t="s">
        <v>169</v>
      </c>
      <c r="AJ123" t="s">
        <v>169</v>
      </c>
      <c r="AK123" t="s">
        <v>169</v>
      </c>
      <c r="AL123" t="s">
        <v>169</v>
      </c>
      <c r="AM123" t="s">
        <v>169</v>
      </c>
    </row>
    <row r="124" spans="9:39" x14ac:dyDescent="0.35">
      <c r="I124" t="s">
        <v>92</v>
      </c>
      <c r="J124">
        <v>8286</v>
      </c>
      <c r="K124">
        <v>8203</v>
      </c>
      <c r="L124">
        <v>-1.0016895969104513E-2</v>
      </c>
      <c r="M124">
        <v>48</v>
      </c>
      <c r="N124">
        <v>48</v>
      </c>
      <c r="O124">
        <v>0</v>
      </c>
      <c r="P124">
        <v>1720</v>
      </c>
      <c r="Q124">
        <v>1752</v>
      </c>
      <c r="R124">
        <v>1.8604651162790697E-2</v>
      </c>
      <c r="S124">
        <v>473</v>
      </c>
      <c r="T124">
        <v>473</v>
      </c>
      <c r="U124">
        <v>0</v>
      </c>
      <c r="V124" t="s">
        <v>169</v>
      </c>
      <c r="W124" t="s">
        <v>169</v>
      </c>
      <c r="X124" t="s">
        <v>169</v>
      </c>
      <c r="Y124">
        <v>2362</v>
      </c>
      <c r="Z124">
        <v>2278</v>
      </c>
      <c r="AA124">
        <v>-3.556308213378493E-2</v>
      </c>
      <c r="AB124">
        <v>3752</v>
      </c>
      <c r="AC124">
        <v>3711</v>
      </c>
      <c r="AD124">
        <v>-1.0927505330490405E-2</v>
      </c>
      <c r="AE124" t="s">
        <v>169</v>
      </c>
      <c r="AF124" t="s">
        <v>169</v>
      </c>
      <c r="AG124" t="s">
        <v>169</v>
      </c>
      <c r="AH124" t="s">
        <v>169</v>
      </c>
      <c r="AI124" t="s">
        <v>169</v>
      </c>
      <c r="AJ124" t="s">
        <v>169</v>
      </c>
      <c r="AK124" t="s">
        <v>169</v>
      </c>
      <c r="AL124" t="s">
        <v>169</v>
      </c>
      <c r="AM124" t="s">
        <v>169</v>
      </c>
    </row>
    <row r="125" spans="9:39" x14ac:dyDescent="0.35">
      <c r="I125" t="s">
        <v>93</v>
      </c>
      <c r="J125">
        <v>957</v>
      </c>
      <c r="K125">
        <v>957</v>
      </c>
      <c r="L125">
        <v>0</v>
      </c>
      <c r="M125">
        <v>3</v>
      </c>
      <c r="N125">
        <v>2</v>
      </c>
      <c r="O125">
        <v>-0.33333333333333331</v>
      </c>
      <c r="P125">
        <v>201</v>
      </c>
      <c r="Q125">
        <v>195</v>
      </c>
      <c r="R125">
        <v>-2.9850746268656716E-2</v>
      </c>
      <c r="S125">
        <v>272</v>
      </c>
      <c r="T125">
        <v>270</v>
      </c>
      <c r="U125">
        <v>-7.3529411764705881E-3</v>
      </c>
      <c r="V125" t="s">
        <v>169</v>
      </c>
      <c r="W125" t="s">
        <v>169</v>
      </c>
      <c r="X125" t="s">
        <v>169</v>
      </c>
      <c r="Y125">
        <v>230</v>
      </c>
      <c r="Z125">
        <v>234</v>
      </c>
      <c r="AA125">
        <v>1.7391304347826087E-2</v>
      </c>
      <c r="AB125">
        <v>298</v>
      </c>
      <c r="AC125">
        <v>300</v>
      </c>
      <c r="AD125">
        <v>6.7114093959731542E-3</v>
      </c>
      <c r="AE125" t="s">
        <v>169</v>
      </c>
      <c r="AF125" t="s">
        <v>169</v>
      </c>
      <c r="AG125" t="s">
        <v>169</v>
      </c>
      <c r="AH125" t="s">
        <v>169</v>
      </c>
      <c r="AI125" t="s">
        <v>169</v>
      </c>
      <c r="AJ125" t="s">
        <v>169</v>
      </c>
      <c r="AK125" t="s">
        <v>169</v>
      </c>
      <c r="AL125" t="s">
        <v>169</v>
      </c>
      <c r="AM125" t="s">
        <v>169</v>
      </c>
    </row>
  </sheetData>
  <mergeCells count="1">
    <mergeCell ref="A60:G60"/>
  </mergeCells>
  <pageMargins left="0.7" right="0.7" top="0.75" bottom="0.75" header="0.3" footer="0.3"/>
  <pageSetup orientation="portrait" r:id="rId1"/>
  <headerFooter>
    <oddHeader>&amp;C&amp;"Calibri"&amp;10&amp;K000000 Internal Use Only&amp;1#_x000D_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GroupNumber xmlns="efe8e42f-3261-4de6-9f0c-8b6fb906bc99" xsi:nil="true"/>
    <ArticleStartDate xmlns="http://schemas.microsoft.com/sharepoint/v3" xsi:nil="true"/>
    <DocumentAbstract xmlns="efe8e42f-3261-4de6-9f0c-8b6fb906bc9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NMLS Document" ma:contentTypeID="0x010100DC5B5FCFF9D1BA4DAD229256A1AA6A3B00CCAA3262B675E742930D35A5AD2E185D" ma:contentTypeVersion="8" ma:contentTypeDescription="" ma:contentTypeScope="" ma:versionID="1d3ae0b51c20320abdcac47aa356b9dc">
  <xsd:schema xmlns:xsd="http://www.w3.org/2001/XMLSchema" xmlns:xs="http://www.w3.org/2001/XMLSchema" xmlns:p="http://schemas.microsoft.com/office/2006/metadata/properties" xmlns:ns1="http://schemas.microsoft.com/sharepoint/v3" xmlns:ns2="efe8e42f-3261-4de6-9f0c-8b6fb906bc99" targetNamespace="http://schemas.microsoft.com/office/2006/metadata/properties" ma:root="true" ma:fieldsID="0e0e4091aa051afd7e09cad15bcf7e8d" ns1:_="" ns2:_="">
    <xsd:import namespace="http://schemas.microsoft.com/sharepoint/v3"/>
    <xsd:import namespace="efe8e42f-3261-4de6-9f0c-8b6fb906bc99"/>
    <xsd:element name="properties">
      <xsd:complexType>
        <xsd:sequence>
          <xsd:element name="documentManagement">
            <xsd:complexType>
              <xsd:all>
                <xsd:element ref="ns1:ArticleStartDate" minOccurs="0"/>
                <xsd:element ref="ns2:DocumentAbstract" minOccurs="0"/>
                <xsd:element ref="ns2:Group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8"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e8e42f-3261-4de6-9f0c-8b6fb906bc99" elementFormDefault="qualified">
    <xsd:import namespace="http://schemas.microsoft.com/office/2006/documentManagement/types"/>
    <xsd:import namespace="http://schemas.microsoft.com/office/infopath/2007/PartnerControls"/>
    <xsd:element name="DocumentAbstract" ma:index="9" nillable="true" ma:displayName="DocumentAbstract" ma:internalName="DocumentAbstract">
      <xsd:simpleType>
        <xsd:restriction base="dms:Note">
          <xsd:maxLength value="255"/>
        </xsd:restriction>
      </xsd:simpleType>
    </xsd:element>
    <xsd:element name="GroupNumber" ma:index="10" nillable="true" ma:displayName="GroupNumber" ma:decimals="0" ma:internalName="GroupNumber">
      <xsd:simpleType>
        <xsd:restriction base="dms:Number">
          <xsd:minInclusive value="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F143DA-D48B-4432-903C-A90394F79B5D}"/>
</file>

<file path=customXml/itemProps2.xml><?xml version="1.0" encoding="utf-8"?>
<ds:datastoreItem xmlns:ds="http://schemas.openxmlformats.org/officeDocument/2006/customXml" ds:itemID="{1CDBE6AA-E781-465C-82B8-48D5E5DEF9B5}">
  <ds:schemaRefs>
    <ds:schemaRef ds:uri="http://schemas.microsoft.com/office/2006/metadata/properties"/>
    <ds:schemaRef ds:uri="http://schemas.microsoft.com/office/infopath/2007/PartnerControls"/>
    <ds:schemaRef ds:uri="d2d5537c-4e41-485a-b252-8449d1320e77"/>
    <ds:schemaRef ds:uri="6285d5cc-14b9-47ce-bc52-773a2ed1395b"/>
  </ds:schemaRefs>
</ds:datastoreItem>
</file>

<file path=customXml/itemProps3.xml><?xml version="1.0" encoding="utf-8"?>
<ds:datastoreItem xmlns:ds="http://schemas.openxmlformats.org/officeDocument/2006/customXml" ds:itemID="{34610F70-07C4-4F76-92EE-F985260FB1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vt:lpstr>
      <vt:lpstr>Mortgage Entities in NMLS</vt:lpstr>
      <vt:lpstr>Counts by State Agency</vt:lpstr>
      <vt:lpstr>Company License Activity</vt:lpstr>
      <vt:lpstr>Individual License Activity</vt:lpstr>
      <vt:lpstr>MCR Originations</vt:lpstr>
      <vt:lpstr>MCR MLOs</vt:lpstr>
      <vt:lpstr>Federal Registrations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2023-09-27T14:25:13Z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0x010100DC5B5FCFF9D1BA4DAD229256A1AA6A3B00CCAA3262B675E742930D35A5AD2E185D</vt:lpwstr>
  </property>
  <property fmtid="{D5CDD505-2E9C-101B-9397-08002B2CF9AE}" pid="3" name="MSIP_Label_f01e8231-d2ac-4398-bac1-28dfcc71348e_Enabled">
    <vt:lpwstr>true</vt:lpwstr>
  </property>
  <property fmtid="{D5CDD505-2E9C-101B-9397-08002B2CF9AE}" pid="4" name="MSIP_Label_f01e8231-d2ac-4398-bac1-28dfcc71348e_SetDate">
    <vt:lpwstr>2023-09-15T16:17:52Z</vt:lpwstr>
  </property>
  <property fmtid="{D5CDD505-2E9C-101B-9397-08002B2CF9AE}" pid="5" name="MSIP_Label_f01e8231-d2ac-4398-bac1-28dfcc71348e_Method">
    <vt:lpwstr>Standard</vt:lpwstr>
  </property>
  <property fmtid="{D5CDD505-2E9C-101B-9397-08002B2CF9AE}" pid="6" name="MSIP_Label_f01e8231-d2ac-4398-bac1-28dfcc71348e_Name">
    <vt:lpwstr>Internal Use Only</vt:lpwstr>
  </property>
  <property fmtid="{D5CDD505-2E9C-101B-9397-08002B2CF9AE}" pid="7" name="MSIP_Label_f01e8231-d2ac-4398-bac1-28dfcc71348e_SiteId">
    <vt:lpwstr>15bbbd45-801e-4e97-b5b8-bebef99178d3</vt:lpwstr>
  </property>
  <property fmtid="{D5CDD505-2E9C-101B-9397-08002B2CF9AE}" pid="8" name="MSIP_Label_f01e8231-d2ac-4398-bac1-28dfcc71348e_ActionId">
    <vt:lpwstr>9eb84027-ed70-4970-b8a0-deeff81b38b8</vt:lpwstr>
  </property>
  <property fmtid="{D5CDD505-2E9C-101B-9397-08002B2CF9AE}" pid="9" name="MSIP_Label_f01e8231-d2ac-4398-bac1-28dfcc71348e_ContentBits">
    <vt:lpwstr>1</vt:lpwstr>
  </property>
  <property fmtid="{D5CDD505-2E9C-101B-9397-08002B2CF9AE}" pid="10" name="MediaServiceImageTags">
    <vt:lpwstr/>
  </property>
</Properties>
</file>